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Website Works\2026\Economic Statistics\Electricity &amp; Water\"/>
    </mc:Choice>
  </mc:AlternateContent>
  <xr:revisionPtr revIDLastSave="0" documentId="13_ncr:1_{2733B7FD-D8DB-494C-A81F-F91B365CD49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0" i="1" l="1"/>
  <c r="J20" i="1"/>
  <c r="K20" i="1"/>
  <c r="K9" i="1"/>
  <c r="K10" i="1"/>
  <c r="K8" i="1"/>
  <c r="H9" i="1"/>
  <c r="H10" i="1"/>
  <c r="H11" i="1"/>
  <c r="H20" i="1" s="1"/>
  <c r="H12" i="1"/>
  <c r="H13" i="1"/>
  <c r="H14" i="1"/>
  <c r="H15" i="1"/>
  <c r="H16" i="1"/>
  <c r="H17" i="1"/>
  <c r="H18" i="1"/>
  <c r="H19" i="1"/>
  <c r="H8" i="1"/>
  <c r="D20" i="1" l="1"/>
  <c r="E20" i="1"/>
  <c r="F20" i="1"/>
  <c r="G20" i="1"/>
  <c r="C20" i="1"/>
</calcChain>
</file>

<file path=xl/sharedStrings.xml><?xml version="1.0" encoding="utf-8"?>
<sst xmlns="http://schemas.openxmlformats.org/spreadsheetml/2006/main" count="34" uniqueCount="33">
  <si>
    <t>MONTH</t>
  </si>
  <si>
    <t>UNITS CONSUMED (kwh)</t>
  </si>
  <si>
    <t>DOMESTIC</t>
  </si>
  <si>
    <t>COMMERCIAL</t>
  </si>
  <si>
    <t>INDUSTRIAL</t>
  </si>
  <si>
    <t>OWN USE</t>
  </si>
  <si>
    <t>STREET LIGHTS</t>
  </si>
  <si>
    <t>TOTAL</t>
  </si>
  <si>
    <t>Total</t>
  </si>
  <si>
    <t>(kwh)</t>
  </si>
  <si>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</si>
  <si>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</si>
  <si>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</si>
  <si>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</si>
  <si>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</si>
  <si>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</si>
  <si>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</si>
  <si>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</si>
  <si>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</si>
  <si>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</si>
  <si>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</si>
  <si>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</si>
  <si>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Symbol:</t>
  </si>
  <si>
    <t>.. - n/a in time series</t>
  </si>
  <si>
    <t xml:space="preserve">Source: </t>
  </si>
  <si>
    <t>Montserrat Utilities Limited (MUL)</t>
  </si>
  <si>
    <t xml:space="preserve">Date: </t>
  </si>
  <si>
    <t>January - March 2026</t>
  </si>
  <si>
    <t xml:space="preserve"> April 2026</t>
  </si>
  <si>
    <t>PRODUCTION</t>
  </si>
  <si>
    <t>GENERATOR</t>
  </si>
  <si>
    <t>SOLAR</t>
  </si>
  <si>
    <t>Electricity consumption by type and production (Kwh) January -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</si>
</sst>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sz val="11"/>
      <color indexed="8"/>
      <name val="Arial Narrow"/>
      <family val="2"/>
    </font>
    <font>
      <b/>
      <sz val="11"/>
      <color theme="1"/>
      <name val="Arial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43" fontId="9" fillId="0" borderId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7" fillId="0" borderId="15" xfId="0" applyFont="1" applyBorder="1"/>
    <xf numFmtId="0" fontId="7" fillId="0" borderId="0" xfId="0" applyFont="1" applyBorder="1"/>
    <xf numFmtId="165" fontId="7" fillId="0" borderId="15" xfId="1" applyNumberFormat="1" applyFont="1" applyBorder="1"/>
    <xf numFmtId="165" fontId="7" fillId="0" borderId="0" xfId="1" applyNumberFormat="1" applyFont="1" applyBorder="1"/>
    <xf numFmtId="0" fontId="5" fillId="0" borderId="0" xfId="0" applyFont="1"/>
    <xf numFmtId="0" fontId="7" fillId="0" borderId="0" xfId="0" applyFont="1"/>
    <xf numFmtId="17" fontId="5" fillId="0" borderId="0" xfId="0" quotePrefix="1" applyNumberFormat="1" applyFont="1" applyAlignment="1">
      <alignment horizontal="left"/>
    </xf>
    <xf numFmtId="0" fontId="7" fillId="0" borderId="18" xfId="0" applyFont="1" applyBorder="1"/>
    <xf numFmtId="0" fontId="7" fillId="0" borderId="19" xfId="0" applyFont="1" applyBorder="1"/>
    <xf numFmtId="0" fontId="7" fillId="0" borderId="4" xfId="0" applyFont="1" applyBorder="1"/>
    <xf numFmtId="165" fontId="7" fillId="0" borderId="4" xfId="1" applyNumberFormat="1" applyFont="1" applyBorder="1"/>
    <xf numFmtId="165" fontId="5" fillId="0" borderId="4" xfId="1" applyNumberFormat="1" applyFont="1" applyBorder="1"/>
    <xf numFmtId="0" fontId="5" fillId="2" borderId="11" xfId="0" applyFont="1" applyFill="1" applyBorder="1" applyAlignment="1">
      <alignment horizontal="center" vertical="center" wrapText="1"/>
    </xf>
    <xf numFmtId="0" fontId="5" fillId="0" borderId="17" xfId="0" applyFont="1" applyFill="1" applyBorder="1"/>
    <xf numFmtId="0" fontId="5" fillId="0" borderId="16" xfId="0" applyFont="1" applyBorder="1"/>
    <xf numFmtId="165" fontId="5" fillId="0" borderId="16" xfId="1" applyNumberFormat="1" applyFont="1" applyBorder="1"/>
    <xf numFmtId="165" fontId="3" fillId="0" borderId="15" xfId="1" applyNumberFormat="1" applyFont="1" applyFill="1" applyBorder="1" applyAlignment="1"/>
    <xf numFmtId="165" fontId="3" fillId="0" borderId="4" xfId="1" applyNumberFormat="1" applyFont="1" applyFill="1" applyBorder="1" applyAlignment="1"/>
    <xf numFmtId="165" fontId="5" fillId="0" borderId="21" xfId="1" applyNumberFormat="1" applyFont="1" applyBorder="1"/>
    <xf numFmtId="164" fontId="8" fillId="0" borderId="22" xfId="3" applyFont="1" applyFill="1" applyBorder="1" applyAlignment="1">
      <alignment horizontal="center"/>
    </xf>
    <xf numFmtId="43" fontId="8" fillId="0" borderId="22" xfId="4" applyNumberFormat="1" applyFont="1" applyFill="1" applyBorder="1" applyAlignment="1">
      <alignment horizontal="center"/>
    </xf>
    <xf numFmtId="43" fontId="8" fillId="0" borderId="22" xfId="3" applyNumberFormat="1" applyFont="1" applyFill="1" applyBorder="1" applyAlignment="1">
      <alignment horizontal="center"/>
    </xf>
    <xf numFmtId="164" fontId="10" fillId="0" borderId="22" xfId="3" applyFont="1" applyBorder="1" applyAlignment="1">
      <alignment horizontal="right"/>
    </xf>
    <xf numFmtId="0" fontId="11" fillId="0" borderId="0" xfId="0" applyFont="1"/>
    <xf numFmtId="0" fontId="5" fillId="2" borderId="7" xfId="0" applyFont="1" applyFill="1" applyBorder="1" applyAlignment="1">
      <alignment horizontal="center" vertical="center" wrapText="1"/>
    </xf>
    <xf numFmtId="165" fontId="5" fillId="0" borderId="24" xfId="1" applyNumberFormat="1" applyFont="1" applyBorder="1"/>
    <xf numFmtId="166" fontId="8" fillId="0" borderId="22" xfId="3" applyNumberFormat="1" applyFont="1" applyFill="1" applyBorder="1" applyAlignment="1">
      <alignment horizontal="center"/>
    </xf>
    <xf numFmtId="166" fontId="10" fillId="0" borderId="22" xfId="3" applyNumberFormat="1" applyFont="1" applyBorder="1" applyAlignment="1">
      <alignment horizontal="right"/>
    </xf>
    <xf numFmtId="165" fontId="12" fillId="0" borderId="4" xfId="1" applyNumberFormat="1" applyFont="1" applyBorder="1"/>
    <xf numFmtId="165" fontId="8" fillId="0" borderId="15" xfId="1" applyNumberFormat="1" applyFont="1" applyBorder="1" applyAlignment="1"/>
    <xf numFmtId="165" fontId="8" fillId="0" borderId="4" xfId="1" applyNumberFormat="1" applyFont="1" applyBorder="1" applyAlignment="1"/>
    <xf numFmtId="165" fontId="12" fillId="0" borderId="16" xfId="1" applyNumberFormat="1" applyFont="1" applyBorder="1"/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5">
    <cellStyle name="Comma" xfId="1" builtinId="3"/>
    <cellStyle name="Comma_Sheet1" xfId="4" xr:uid="{00000000-0005-0000-0000-000001000000}"/>
    <cellStyle name="Comma_Sheet1 2" xfId="3" xr:uid="{00000000-0005-0000-0000-000002000000}"/>
    <cellStyle name="Normal" xfId="0" builtinId="0"/>
    <cellStyle name="Normal 2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abSelected="1" workbookViewId="0">
      <selection activeCell="H28" sqref="H28"/>
    </sheetView>
  </sheetViews>
  <sheetFormatPr defaultRowHeight="15" x14ac:dyDescent="0.25"/>
  <cols>
    <col min="1" max="1" width="6.140625" customWidth="1"/>
    <col min="2" max="2" width="15.42578125" customWidth="1"/>
    <col min="3" max="3" width="14" customWidth="1"/>
    <col min="4" max="4" width="16.5703125" customWidth="1"/>
    <col min="5" max="5" width="14.140625" customWidth="1"/>
    <col min="6" max="7" width="11.5703125" bestFit="1" customWidth="1"/>
    <col min="8" max="9" width="14.28515625" bestFit="1" customWidth="1"/>
    <col min="10" max="10" width="11.5703125" bestFit="1" customWidth="1"/>
    <col min="11" max="11" width="14.5703125" bestFit="1" customWidth="1"/>
  </cols>
  <sheetData>
    <row r="1" spans="2:11" ht="15.75" x14ac:dyDescent="0.25">
      <c r="B1" s="28" t="s">
        <v>32</v>
      </c>
      <c r="C1" s="1"/>
      <c r="D1" s="1"/>
      <c r="E1" s="1"/>
      <c r="F1" s="1"/>
      <c r="G1" s="1"/>
      <c r="H1" s="2"/>
      <c r="I1" s="3"/>
      <c r="J1" s="3"/>
      <c r="K1" s="3"/>
    </row>
    <row r="2" spans="2:11" ht="15.75" thickBot="1" x14ac:dyDescent="0.3">
      <c r="B2" s="3"/>
      <c r="C2" s="3"/>
      <c r="D2" s="3"/>
      <c r="E2" s="3"/>
      <c r="F2" s="3"/>
      <c r="G2" s="3"/>
      <c r="H2" s="3"/>
      <c r="I2" s="3"/>
      <c r="J2" s="4"/>
      <c r="K2" s="4"/>
    </row>
    <row r="3" spans="2:11" x14ac:dyDescent="0.25">
      <c r="B3" s="41" t="s">
        <v>0</v>
      </c>
      <c r="C3" s="44" t="s">
        <v>27</v>
      </c>
      <c r="D3" s="44"/>
      <c r="E3" s="44"/>
      <c r="F3" s="44"/>
      <c r="G3" s="44"/>
      <c r="H3" s="44"/>
      <c r="I3" s="44"/>
      <c r="J3" s="44"/>
      <c r="K3" s="45"/>
    </row>
    <row r="4" spans="2:11" x14ac:dyDescent="0.25">
      <c r="B4" s="42"/>
      <c r="C4" s="46" t="s">
        <v>1</v>
      </c>
      <c r="D4" s="46"/>
      <c r="E4" s="46"/>
      <c r="F4" s="46"/>
      <c r="G4" s="46"/>
      <c r="H4" s="47"/>
      <c r="I4" s="56" t="s">
        <v>29</v>
      </c>
      <c r="J4" s="57"/>
      <c r="K4" s="58"/>
    </row>
    <row r="5" spans="2:11" x14ac:dyDescent="0.25">
      <c r="B5" s="42"/>
      <c r="C5" s="48" t="s">
        <v>2</v>
      </c>
      <c r="D5" s="50" t="s">
        <v>3</v>
      </c>
      <c r="E5" s="37" t="s">
        <v>4</v>
      </c>
      <c r="F5" s="52" t="s">
        <v>5</v>
      </c>
      <c r="G5" s="54" t="s">
        <v>6</v>
      </c>
      <c r="H5" s="50" t="s">
        <v>7</v>
      </c>
      <c r="I5" s="29" t="s">
        <v>30</v>
      </c>
      <c r="J5" s="37" t="s">
        <v>31</v>
      </c>
      <c r="K5" s="39" t="s">
        <v>7</v>
      </c>
    </row>
    <row r="6" spans="2:11" ht="15.75" thickBot="1" x14ac:dyDescent="0.3">
      <c r="B6" s="43"/>
      <c r="C6" s="49"/>
      <c r="D6" s="51"/>
      <c r="E6" s="38"/>
      <c r="F6" s="53"/>
      <c r="G6" s="55"/>
      <c r="H6" s="38"/>
      <c r="I6" s="17" t="s">
        <v>9</v>
      </c>
      <c r="J6" s="38"/>
      <c r="K6" s="40"/>
    </row>
    <row r="7" spans="2:11" x14ac:dyDescent="0.25">
      <c r="B7" s="12"/>
      <c r="C7" s="6"/>
      <c r="D7" s="5"/>
      <c r="E7" s="14"/>
      <c r="F7" s="5"/>
      <c r="G7" s="14"/>
      <c r="H7" s="14"/>
      <c r="I7" s="5"/>
      <c r="J7" s="14"/>
      <c r="K7" s="19"/>
    </row>
    <row r="8" spans="2:11" ht="16.5" x14ac:dyDescent="0.3">
      <c r="B8" s="13" t="s">
        <v>10</v>
      </c>
      <c r="C8" s="31">
        <v>465205</v>
      </c>
      <c r="D8" s="31">
        <v>465436</v>
      </c>
      <c r="E8" s="31">
        <v>1710</v>
      </c>
      <c r="F8" s="31">
        <v>75297</v>
      </c>
      <c r="G8" s="32">
        <v>15584</v>
      </c>
      <c r="H8" s="33">
        <f>SUM(C8:G8)</f>
        <v>1023232</v>
      </c>
      <c r="I8" s="34">
        <v>1089608</v>
      </c>
      <c r="J8" s="35">
        <v>107707</v>
      </c>
      <c r="K8" s="36">
        <f>J8+I8</f>
        <v>1197315</v>
      </c>
    </row>
    <row r="9" spans="2:11" ht="16.5" x14ac:dyDescent="0.3">
      <c r="B9" s="13" t="s">
        <v>11</v>
      </c>
      <c r="C9" s="31">
        <v>451659</v>
      </c>
      <c r="D9" s="31">
        <v>481927</v>
      </c>
      <c r="E9" s="31">
        <v>1592</v>
      </c>
      <c r="F9" s="31">
        <v>71732</v>
      </c>
      <c r="G9" s="32">
        <v>14057</v>
      </c>
      <c r="H9" s="33">
        <f t="shared" ref="H9:H19" si="0">SUM(C9:G9)</f>
        <v>1020967</v>
      </c>
      <c r="I9" s="34">
        <v>983845</v>
      </c>
      <c r="J9" s="35">
        <v>117477</v>
      </c>
      <c r="K9" s="36">
        <f t="shared" ref="K9:K10" si="1">J9+I9</f>
        <v>1101322</v>
      </c>
    </row>
    <row r="10" spans="2:11" ht="17.25" thickBot="1" x14ac:dyDescent="0.35">
      <c r="B10" s="13" t="s">
        <v>12</v>
      </c>
      <c r="C10" s="31">
        <v>472350</v>
      </c>
      <c r="D10" s="31">
        <v>474418</v>
      </c>
      <c r="E10" s="31">
        <v>1803</v>
      </c>
      <c r="F10" s="31">
        <v>75608</v>
      </c>
      <c r="G10" s="32">
        <v>15650</v>
      </c>
      <c r="H10" s="33">
        <f t="shared" si="0"/>
        <v>1039829</v>
      </c>
      <c r="I10" s="34">
        <v>1145906</v>
      </c>
      <c r="J10" s="35">
        <v>119258</v>
      </c>
      <c r="K10" s="36">
        <f t="shared" si="1"/>
        <v>1265164</v>
      </c>
    </row>
    <row r="11" spans="2:11" ht="16.5" hidden="1" x14ac:dyDescent="0.3">
      <c r="B11" s="13" t="s">
        <v>13</v>
      </c>
      <c r="C11" s="24"/>
      <c r="D11" s="24"/>
      <c r="E11" s="24"/>
      <c r="F11" s="24"/>
      <c r="G11" s="27"/>
      <c r="H11" s="16">
        <f t="shared" si="0"/>
        <v>0</v>
      </c>
      <c r="I11" s="21"/>
      <c r="J11" s="22"/>
      <c r="K11" s="20"/>
    </row>
    <row r="12" spans="2:11" ht="16.5" hidden="1" x14ac:dyDescent="0.3">
      <c r="B12" s="13" t="s">
        <v>14</v>
      </c>
      <c r="C12" s="24"/>
      <c r="D12" s="24"/>
      <c r="E12" s="24"/>
      <c r="F12" s="24"/>
      <c r="G12" s="24"/>
      <c r="H12" s="16">
        <f t="shared" si="0"/>
        <v>0</v>
      </c>
      <c r="I12" s="21"/>
      <c r="J12" s="22"/>
      <c r="K12" s="20"/>
    </row>
    <row r="13" spans="2:11" ht="16.5" hidden="1" x14ac:dyDescent="0.3">
      <c r="B13" s="13" t="s">
        <v>15</v>
      </c>
      <c r="C13" s="25"/>
      <c r="D13" s="26"/>
      <c r="E13" s="26"/>
      <c r="F13" s="26"/>
      <c r="G13" s="26"/>
      <c r="H13" s="16">
        <f t="shared" si="0"/>
        <v>0</v>
      </c>
      <c r="I13" s="21"/>
      <c r="J13" s="22"/>
      <c r="K13" s="20"/>
    </row>
    <row r="14" spans="2:11" hidden="1" x14ac:dyDescent="0.25">
      <c r="B14" s="13" t="s">
        <v>16</v>
      </c>
      <c r="C14" s="8"/>
      <c r="D14" s="7"/>
      <c r="E14" s="15"/>
      <c r="F14" s="7"/>
      <c r="G14" s="15"/>
      <c r="H14" s="16">
        <f t="shared" si="0"/>
        <v>0</v>
      </c>
      <c r="I14" s="7"/>
      <c r="J14" s="15"/>
      <c r="K14" s="20"/>
    </row>
    <row r="15" spans="2:11" hidden="1" x14ac:dyDescent="0.25">
      <c r="B15" s="13" t="s">
        <v>17</v>
      </c>
      <c r="C15" s="8"/>
      <c r="D15" s="7"/>
      <c r="E15" s="15"/>
      <c r="F15" s="7"/>
      <c r="G15" s="15"/>
      <c r="H15" s="16">
        <f t="shared" si="0"/>
        <v>0</v>
      </c>
      <c r="I15" s="7"/>
      <c r="J15" s="15"/>
      <c r="K15" s="20"/>
    </row>
    <row r="16" spans="2:11" hidden="1" x14ac:dyDescent="0.25">
      <c r="B16" s="13" t="s">
        <v>18</v>
      </c>
      <c r="C16" s="8"/>
      <c r="D16" s="7"/>
      <c r="E16" s="15"/>
      <c r="F16" s="7"/>
      <c r="G16" s="15"/>
      <c r="H16" s="16">
        <f t="shared" si="0"/>
        <v>0</v>
      </c>
      <c r="I16" s="7"/>
      <c r="J16" s="15"/>
      <c r="K16" s="20"/>
    </row>
    <row r="17" spans="2:11" hidden="1" x14ac:dyDescent="0.25">
      <c r="B17" s="13" t="s">
        <v>19</v>
      </c>
      <c r="C17" s="8"/>
      <c r="D17" s="7"/>
      <c r="E17" s="15"/>
      <c r="F17" s="15"/>
      <c r="G17" s="15"/>
      <c r="H17" s="16">
        <f t="shared" si="0"/>
        <v>0</v>
      </c>
      <c r="I17" s="7"/>
      <c r="J17" s="15"/>
      <c r="K17" s="20"/>
    </row>
    <row r="18" spans="2:11" hidden="1" x14ac:dyDescent="0.25">
      <c r="B18" s="13" t="s">
        <v>20</v>
      </c>
      <c r="C18" s="8"/>
      <c r="D18" s="7"/>
      <c r="E18" s="15"/>
      <c r="F18" s="15"/>
      <c r="G18" s="15"/>
      <c r="H18" s="16">
        <f t="shared" si="0"/>
        <v>0</v>
      </c>
      <c r="I18" s="7"/>
      <c r="J18" s="15"/>
      <c r="K18" s="20"/>
    </row>
    <row r="19" spans="2:11" ht="15.75" hidden="1" thickBot="1" x14ac:dyDescent="0.3">
      <c r="B19" s="13" t="s">
        <v>21</v>
      </c>
      <c r="C19" s="8"/>
      <c r="D19" s="7"/>
      <c r="E19" s="15"/>
      <c r="F19" s="15"/>
      <c r="G19" s="15"/>
      <c r="H19" s="16">
        <f t="shared" si="0"/>
        <v>0</v>
      </c>
      <c r="I19" s="7"/>
      <c r="J19" s="15"/>
      <c r="K19" s="20"/>
    </row>
    <row r="20" spans="2:11" ht="15.75" thickBot="1" x14ac:dyDescent="0.3">
      <c r="B20" s="18" t="s">
        <v>8</v>
      </c>
      <c r="C20" s="23">
        <f>SUM(C8:C13)</f>
        <v>1389214</v>
      </c>
      <c r="D20" s="23">
        <f t="shared" ref="D20:K20" si="2">SUM(D8:D13)</f>
        <v>1421781</v>
      </c>
      <c r="E20" s="23">
        <f t="shared" si="2"/>
        <v>5105</v>
      </c>
      <c r="F20" s="23">
        <f t="shared" si="2"/>
        <v>222637</v>
      </c>
      <c r="G20" s="23">
        <f t="shared" si="2"/>
        <v>45291</v>
      </c>
      <c r="H20" s="23">
        <f t="shared" si="2"/>
        <v>3084028</v>
      </c>
      <c r="I20" s="23">
        <f t="shared" si="2"/>
        <v>3219359</v>
      </c>
      <c r="J20" s="23">
        <f t="shared" si="2"/>
        <v>344442</v>
      </c>
      <c r="K20" s="30">
        <f t="shared" si="2"/>
        <v>3563801</v>
      </c>
    </row>
    <row r="23" spans="2:11" x14ac:dyDescent="0.25">
      <c r="B23" s="9" t="s">
        <v>22</v>
      </c>
      <c r="C23" s="9" t="s">
        <v>23</v>
      </c>
      <c r="D23" s="9"/>
      <c r="E23" s="10"/>
      <c r="F23" s="10"/>
    </row>
    <row r="24" spans="2:11" x14ac:dyDescent="0.25">
      <c r="B24" s="10"/>
      <c r="C24" s="10"/>
      <c r="D24" s="10"/>
      <c r="E24" s="10"/>
      <c r="F24" s="10"/>
    </row>
    <row r="25" spans="2:11" x14ac:dyDescent="0.25">
      <c r="B25" s="9" t="s">
        <v>24</v>
      </c>
      <c r="C25" s="9" t="s">
        <v>25</v>
      </c>
      <c r="D25" s="9"/>
      <c r="E25" s="10"/>
      <c r="F25" s="10"/>
    </row>
    <row r="26" spans="2:11" x14ac:dyDescent="0.25">
      <c r="B26" s="9" t="s">
        <v>26</v>
      </c>
      <c r="C26" s="11" t="s">
        <v>28</v>
      </c>
      <c r="D26" s="10"/>
      <c r="E26" s="10"/>
      <c r="F26" s="10"/>
    </row>
  </sheetData>
  <mergeCells count="12">
    <mergeCell ref="J5:J6"/>
    <mergeCell ref="K5:K6"/>
    <mergeCell ref="B3:B6"/>
    <mergeCell ref="C3:K3"/>
    <mergeCell ref="C4:H4"/>
    <mergeCell ref="C5:C6"/>
    <mergeCell ref="D5:D6"/>
    <mergeCell ref="E5:E6"/>
    <mergeCell ref="F5:F6"/>
    <mergeCell ref="G5:G6"/>
    <mergeCell ref="H5:H6"/>
    <mergeCell ref="I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L. Ryan</dc:creator>
  <cp:lastModifiedBy>Jasmine JnoBaptiste</cp:lastModifiedBy>
  <dcterms:created xsi:type="dcterms:W3CDTF">2022-07-02T15:12:56Z</dcterms:created>
  <dcterms:modified xsi:type="dcterms:W3CDTF">2026-04-20T18:41:02Z</dcterms:modified>
</cp:coreProperties>
</file>