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Transport, Storage &amp; Communication\"/>
    </mc:Choice>
  </mc:AlternateContent>
  <xr:revisionPtr revIDLastSave="0" documentId="13_ncr:1_{323B7E2D-BDA0-4D99-863D-53EA867BDDC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2" i="1" l="1"/>
  <c r="AA22" i="1"/>
  <c r="Z22" i="1"/>
  <c r="Y22" i="1"/>
  <c r="X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<sst xmlns="http://schemas.openxmlformats.org/spreadsheetml/2006/main" count="25" uniqueCount="25">
  <si>
    <t>INBOUND</t>
  </si>
  <si>
    <t>Commodity</t>
  </si>
  <si>
    <t>Cement</t>
  </si>
  <si>
    <t>Fuel</t>
  </si>
  <si>
    <t>Containerized  Lumber</t>
  </si>
  <si>
    <t>Lumber</t>
  </si>
  <si>
    <t>Relief Cargo</t>
  </si>
  <si>
    <t>Steel /B.R.C.</t>
  </si>
  <si>
    <t>Aid Funded Imports</t>
  </si>
  <si>
    <t>Aggregate &amp; Sand</t>
  </si>
  <si>
    <t>Blocks</t>
  </si>
  <si>
    <t>Vehicles (Cars) Ro-Ro</t>
  </si>
  <si>
    <t>Vehicles(Trucks, Pik-up) Ro-Ro</t>
  </si>
  <si>
    <t>Vehicles Lift on Lift off</t>
  </si>
  <si>
    <t>Tractors</t>
  </si>
  <si>
    <t>Heavy Equipment</t>
  </si>
  <si>
    <t>General Cargo b/bulk</t>
  </si>
  <si>
    <t>Containerized  Cargo</t>
  </si>
  <si>
    <t>Ferry Cargo</t>
  </si>
  <si>
    <t>TOTAL</t>
  </si>
  <si>
    <t>Symbols: 0 = true value of zero or rounded off to zero</t>
  </si>
  <si>
    <t>Source: Montserrat Port Authority</t>
  </si>
  <si>
    <t>Period</t>
  </si>
  <si>
    <t>Date: April 2026</t>
  </si>
  <si>
    <t>Cargo loaded (tonnage), annual 2001 - 2025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</si>
</sst>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Book Antiqua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4" xfId="0" applyFont="1" applyBorder="1"/>
    <xf numFmtId="0" fontId="2" fillId="0" borderId="8" xfId="0" applyFont="1" applyBorder="1"/>
    <xf numFmtId="165" fontId="3" fillId="0" borderId="9" xfId="1" applyNumberFormat="1" applyFont="1" applyBorder="1"/>
    <xf numFmtId="165" fontId="2" fillId="0" borderId="5" xfId="1" applyNumberFormat="1" applyFont="1" applyBorder="1"/>
    <xf numFmtId="165" fontId="2" fillId="0" borderId="6" xfId="1" applyNumberFormat="1" applyFont="1" applyBorder="1"/>
    <xf numFmtId="165" fontId="2" fillId="0" borderId="7" xfId="1" applyNumberFormat="1" applyFont="1" applyBorder="1"/>
    <xf numFmtId="0" fontId="2" fillId="0" borderId="0" xfId="0" applyFont="1" applyAlignment="1">
      <alignment horizontal="left"/>
    </xf>
    <xf numFmtId="3" fontId="2" fillId="0" borderId="0" xfId="1" applyNumberFormat="1" applyFont="1" applyBorder="1" applyAlignment="1">
      <alignment horizontal="right"/>
    </xf>
    <xf numFmtId="0" fontId="2" fillId="0" borderId="0" xfId="0" quotePrefix="1" applyFont="1"/>
    <xf numFmtId="0" fontId="4" fillId="0" borderId="0" xfId="0" applyFont="1"/>
    <xf numFmtId="0" fontId="5" fillId="0" borderId="0" xfId="0" applyFont="1"/>
    <xf numFmtId="165" fontId="2" fillId="0" borderId="10" xfId="0" applyNumberFormat="1" applyFont="1" applyBorder="1"/>
    <xf numFmtId="0" fontId="6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166" fontId="8" fillId="0" borderId="16" xfId="1" applyNumberFormat="1" applyFont="1" applyBorder="1" applyAlignment="1">
      <alignment horizontal="right"/>
    </xf>
    <xf numFmtId="166" fontId="8" fillId="0" borderId="17" xfId="1" applyNumberFormat="1" applyFont="1" applyBorder="1" applyAlignment="1">
      <alignment horizontal="right"/>
    </xf>
    <xf numFmtId="166" fontId="9" fillId="0" borderId="5" xfId="1" applyNumberFormat="1" applyFont="1" applyBorder="1" applyAlignment="1">
      <alignment horizontal="right"/>
    </xf>
    <xf numFmtId="166" fontId="2" fillId="0" borderId="7" xfId="1" applyNumberFormat="1" applyFont="1" applyBorder="1"/>
    <xf numFmtId="166" fontId="7" fillId="0" borderId="18" xfId="1" applyNumberFormat="1" applyFont="1" applyBorder="1" applyAlignment="1">
      <alignment horizontal="right"/>
    </xf>
    <xf numFmtId="166" fontId="7" fillId="0" borderId="19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1"/>
  <sheetViews>
    <sheetView tabSelected="1" workbookViewId="0">
      <selection activeCell="M31" sqref="M31"/>
    </sheetView>
  </sheetViews>
  <sheetFormatPr defaultRowHeight="14.25" x14ac:dyDescent="0.2"/>
  <cols>
    <col min="1" max="1" width="5" style="13" customWidth="1"/>
    <col min="2" max="2" width="32.5703125" style="13" customWidth="1"/>
    <col min="3" max="7" width="9.28515625" style="13" bestFit="1" customWidth="1"/>
    <col min="8" max="11" width="9.28515625" style="13" customWidth="1"/>
    <col min="12" max="14" width="9.28515625" style="13" bestFit="1" customWidth="1"/>
    <col min="15" max="15" width="11.140625" style="13" bestFit="1" customWidth="1"/>
    <col min="16" max="16" width="9.28515625" style="13" bestFit="1" customWidth="1"/>
    <col min="17" max="17" width="10.42578125" style="13" bestFit="1" customWidth="1"/>
    <col min="18" max="25" width="10.42578125" style="13" customWidth="1"/>
    <col min="26" max="26" width="10.42578125" style="13" bestFit="1" customWidth="1"/>
    <col min="27" max="27" width="10.28515625" style="13" bestFit="1" customWidth="1"/>
    <col min="28" max="16384" width="9.140625" style="13"/>
  </cols>
  <sheetData>
    <row r="1" spans="2:28" ht="15.75" x14ac:dyDescent="0.25">
      <c r="B1" s="16" t="s">
        <v>24</v>
      </c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5" thickBo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x14ac:dyDescent="0.2">
      <c r="B3" s="21" t="s">
        <v>0</v>
      </c>
      <c r="C3" s="28" t="s">
        <v>22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30"/>
      <c r="AB3" s="3"/>
    </row>
    <row r="4" spans="2:28" ht="15" thickBot="1" x14ac:dyDescent="0.25">
      <c r="B4" s="17" t="s">
        <v>1</v>
      </c>
      <c r="C4" s="18">
        <v>2001</v>
      </c>
      <c r="D4" s="19">
        <v>2002</v>
      </c>
      <c r="E4" s="18">
        <v>2003</v>
      </c>
      <c r="F4" s="18">
        <v>2004</v>
      </c>
      <c r="G4" s="19">
        <v>2005</v>
      </c>
      <c r="H4" s="18">
        <v>2006</v>
      </c>
      <c r="I4" s="18">
        <v>2007</v>
      </c>
      <c r="J4" s="19">
        <v>2008</v>
      </c>
      <c r="K4" s="18">
        <v>2009</v>
      </c>
      <c r="L4" s="18">
        <v>2010</v>
      </c>
      <c r="M4" s="19">
        <v>2011</v>
      </c>
      <c r="N4" s="18">
        <v>2012</v>
      </c>
      <c r="O4" s="18">
        <v>2013</v>
      </c>
      <c r="P4" s="19">
        <v>2014</v>
      </c>
      <c r="Q4" s="18">
        <v>2015</v>
      </c>
      <c r="R4" s="19">
        <v>2016</v>
      </c>
      <c r="S4" s="18">
        <v>2017</v>
      </c>
      <c r="T4" s="19">
        <v>2018</v>
      </c>
      <c r="U4" s="18">
        <v>2019</v>
      </c>
      <c r="V4" s="19">
        <v>2020</v>
      </c>
      <c r="W4" s="18">
        <v>2021</v>
      </c>
      <c r="X4" s="19">
        <v>2022</v>
      </c>
      <c r="Y4" s="18">
        <v>2023</v>
      </c>
      <c r="Z4" s="19">
        <v>2024</v>
      </c>
      <c r="AA4" s="20">
        <v>2025</v>
      </c>
      <c r="AB4" s="3"/>
    </row>
    <row r="5" spans="2:28" ht="15" x14ac:dyDescent="0.25">
      <c r="B5" s="5" t="s">
        <v>2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6">
        <v>0</v>
      </c>
    </row>
    <row r="6" spans="2:28" ht="15" x14ac:dyDescent="0.25">
      <c r="B6" s="5" t="s">
        <v>3</v>
      </c>
      <c r="C6" s="22">
        <v>0</v>
      </c>
      <c r="D6" s="22">
        <v>114.3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42.99</v>
      </c>
      <c r="K6" s="22">
        <v>0</v>
      </c>
      <c r="L6" s="22">
        <v>0</v>
      </c>
      <c r="M6" s="22">
        <v>0</v>
      </c>
      <c r="N6" s="22">
        <v>57.53</v>
      </c>
      <c r="O6" s="22">
        <v>9</v>
      </c>
      <c r="P6" s="22">
        <v>0</v>
      </c>
      <c r="Q6" s="22">
        <v>0</v>
      </c>
      <c r="R6" s="22">
        <v>16.02</v>
      </c>
      <c r="S6" s="22">
        <v>0</v>
      </c>
      <c r="T6" s="22">
        <v>0</v>
      </c>
      <c r="U6" s="22">
        <v>71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6">
        <v>0</v>
      </c>
    </row>
    <row r="7" spans="2:28" ht="15" x14ac:dyDescent="0.25">
      <c r="B7" s="5" t="s">
        <v>4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6">
        <v>0</v>
      </c>
    </row>
    <row r="8" spans="2:28" ht="15" x14ac:dyDescent="0.25">
      <c r="B8" s="5" t="s">
        <v>5</v>
      </c>
      <c r="C8" s="22">
        <v>0</v>
      </c>
      <c r="D8" s="22">
        <v>0</v>
      </c>
      <c r="E8" s="22">
        <v>0</v>
      </c>
      <c r="F8" s="22">
        <v>0</v>
      </c>
      <c r="G8" s="22">
        <v>1.94</v>
      </c>
      <c r="H8" s="22">
        <v>3.44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6">
        <v>0</v>
      </c>
    </row>
    <row r="9" spans="2:28" ht="15" x14ac:dyDescent="0.25">
      <c r="B9" s="5" t="s">
        <v>6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6">
        <v>0</v>
      </c>
    </row>
    <row r="10" spans="2:28" ht="15" x14ac:dyDescent="0.25">
      <c r="B10" s="5" t="s">
        <v>7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222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6">
        <v>0</v>
      </c>
    </row>
    <row r="11" spans="2:28" ht="15" x14ac:dyDescent="0.25">
      <c r="B11" s="5" t="s">
        <v>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48.81</v>
      </c>
      <c r="Z11" s="22">
        <v>165.82999999999998</v>
      </c>
      <c r="AA11" s="26">
        <v>236.17000000000002</v>
      </c>
    </row>
    <row r="12" spans="2:28" ht="15" x14ac:dyDescent="0.25">
      <c r="B12" s="5" t="s">
        <v>9</v>
      </c>
      <c r="C12" s="22">
        <v>0</v>
      </c>
      <c r="D12" s="22">
        <v>0</v>
      </c>
      <c r="E12" s="22">
        <v>0</v>
      </c>
      <c r="F12" s="22">
        <v>2.54</v>
      </c>
      <c r="G12" s="22">
        <v>13400.34</v>
      </c>
      <c r="H12" s="22">
        <v>83169</v>
      </c>
      <c r="I12" s="22">
        <v>166550</v>
      </c>
      <c r="J12" s="22">
        <v>145750</v>
      </c>
      <c r="K12" s="22">
        <v>122443</v>
      </c>
      <c r="L12" s="22">
        <v>28500</v>
      </c>
      <c r="M12" s="22">
        <v>113000</v>
      </c>
      <c r="N12" s="22">
        <v>74400</v>
      </c>
      <c r="O12" s="22">
        <v>99700.75</v>
      </c>
      <c r="P12" s="22">
        <v>166160</v>
      </c>
      <c r="Q12" s="22">
        <v>245860</v>
      </c>
      <c r="R12" s="22">
        <v>221280</v>
      </c>
      <c r="S12" s="22">
        <v>267623</v>
      </c>
      <c r="T12" s="22">
        <v>350685</v>
      </c>
      <c r="U12" s="22">
        <v>399370</v>
      </c>
      <c r="V12" s="22">
        <v>422355.1</v>
      </c>
      <c r="W12" s="22">
        <v>491500</v>
      </c>
      <c r="X12" s="22">
        <v>464140</v>
      </c>
      <c r="Y12" s="22">
        <v>428250</v>
      </c>
      <c r="Z12" s="22">
        <v>436858</v>
      </c>
      <c r="AA12" s="26">
        <v>581178</v>
      </c>
    </row>
    <row r="13" spans="2:28" ht="15" x14ac:dyDescent="0.25">
      <c r="B13" s="5" t="s">
        <v>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6">
        <v>0</v>
      </c>
    </row>
    <row r="14" spans="2:28" ht="15" x14ac:dyDescent="0.25">
      <c r="B14" s="5" t="s">
        <v>11</v>
      </c>
      <c r="C14" s="22">
        <v>9</v>
      </c>
      <c r="D14" s="22">
        <v>10</v>
      </c>
      <c r="E14" s="22">
        <v>10</v>
      </c>
      <c r="F14" s="22">
        <v>49.57</v>
      </c>
      <c r="G14" s="22">
        <v>0</v>
      </c>
      <c r="H14" s="22">
        <v>74</v>
      </c>
      <c r="I14" s="22">
        <v>13</v>
      </c>
      <c r="J14" s="22">
        <v>0</v>
      </c>
      <c r="K14" s="22">
        <v>99</v>
      </c>
      <c r="L14" s="22">
        <v>12</v>
      </c>
      <c r="M14" s="22">
        <v>0</v>
      </c>
      <c r="N14" s="22">
        <v>0</v>
      </c>
      <c r="O14" s="22">
        <v>14</v>
      </c>
      <c r="P14" s="22">
        <v>111</v>
      </c>
      <c r="Q14" s="22">
        <v>0</v>
      </c>
      <c r="R14" s="22">
        <v>15</v>
      </c>
      <c r="S14" s="22">
        <v>373</v>
      </c>
      <c r="T14" s="22">
        <v>133.72</v>
      </c>
      <c r="U14" s="22">
        <v>18</v>
      </c>
      <c r="V14" s="22">
        <v>1</v>
      </c>
      <c r="W14" s="22">
        <v>19.600000000000001</v>
      </c>
      <c r="X14" s="22">
        <v>10</v>
      </c>
      <c r="Y14" s="22">
        <v>20.2</v>
      </c>
      <c r="Z14" s="22">
        <v>0</v>
      </c>
      <c r="AA14" s="26">
        <v>52.11</v>
      </c>
    </row>
    <row r="15" spans="2:28" ht="15" x14ac:dyDescent="0.25">
      <c r="B15" s="5" t="s">
        <v>12</v>
      </c>
      <c r="C15" s="22">
        <v>55</v>
      </c>
      <c r="D15" s="22">
        <v>50</v>
      </c>
      <c r="E15" s="22">
        <v>0</v>
      </c>
      <c r="F15" s="22">
        <v>47</v>
      </c>
      <c r="G15" s="22">
        <v>0</v>
      </c>
      <c r="H15" s="22">
        <v>0</v>
      </c>
      <c r="I15" s="22">
        <v>57</v>
      </c>
      <c r="J15" s="22">
        <v>0</v>
      </c>
      <c r="K15" s="22">
        <v>6</v>
      </c>
      <c r="L15" s="22">
        <v>0</v>
      </c>
      <c r="M15" s="22">
        <v>13</v>
      </c>
      <c r="N15" s="22">
        <v>20</v>
      </c>
      <c r="O15" s="22">
        <v>0</v>
      </c>
      <c r="P15" s="22">
        <v>0</v>
      </c>
      <c r="Q15" s="22">
        <v>0</v>
      </c>
      <c r="R15" s="22">
        <v>0</v>
      </c>
      <c r="S15" s="22">
        <v>105</v>
      </c>
      <c r="T15" s="22">
        <v>0</v>
      </c>
      <c r="U15" s="22">
        <v>54</v>
      </c>
      <c r="V15" s="22">
        <v>0</v>
      </c>
      <c r="W15" s="22">
        <v>0</v>
      </c>
      <c r="X15" s="22">
        <v>0</v>
      </c>
      <c r="Y15" s="22">
        <v>263.29000000000002</v>
      </c>
      <c r="Z15" s="22">
        <v>0</v>
      </c>
      <c r="AA15" s="26">
        <v>237.08</v>
      </c>
    </row>
    <row r="16" spans="2:28" ht="15" x14ac:dyDescent="0.25">
      <c r="B16" s="5" t="s">
        <v>13</v>
      </c>
      <c r="C16" s="22">
        <v>106.28999999999999</v>
      </c>
      <c r="D16" s="22">
        <v>54.34</v>
      </c>
      <c r="E16" s="22">
        <v>50.54</v>
      </c>
      <c r="F16" s="22">
        <v>31</v>
      </c>
      <c r="G16" s="22">
        <v>31</v>
      </c>
      <c r="H16" s="22">
        <v>86.55</v>
      </c>
      <c r="I16" s="22">
        <v>91.28</v>
      </c>
      <c r="J16" s="22">
        <v>9.2899999999999991</v>
      </c>
      <c r="K16" s="22">
        <v>48</v>
      </c>
      <c r="L16" s="22">
        <v>14</v>
      </c>
      <c r="M16" s="22">
        <v>35</v>
      </c>
      <c r="N16" s="22">
        <v>19</v>
      </c>
      <c r="O16" s="22">
        <v>41</v>
      </c>
      <c r="P16" s="22">
        <v>0</v>
      </c>
      <c r="Q16" s="22">
        <v>101</v>
      </c>
      <c r="R16" s="22">
        <v>47.26</v>
      </c>
      <c r="S16" s="22">
        <v>0</v>
      </c>
      <c r="T16" s="22">
        <v>0</v>
      </c>
      <c r="U16" s="22">
        <v>0</v>
      </c>
      <c r="V16" s="22">
        <v>16.399999999999999</v>
      </c>
      <c r="W16" s="22">
        <v>0</v>
      </c>
      <c r="X16" s="22">
        <v>0</v>
      </c>
      <c r="Y16" s="22">
        <v>0</v>
      </c>
      <c r="Z16" s="22">
        <v>33.799999999999997</v>
      </c>
      <c r="AA16" s="26">
        <v>0</v>
      </c>
    </row>
    <row r="17" spans="2:28" ht="15" x14ac:dyDescent="0.25">
      <c r="B17" s="5" t="s">
        <v>14</v>
      </c>
      <c r="C17" s="22">
        <v>0</v>
      </c>
      <c r="D17" s="22">
        <v>0</v>
      </c>
      <c r="E17" s="22">
        <v>0</v>
      </c>
      <c r="F17" s="22">
        <v>8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6">
        <v>0</v>
      </c>
    </row>
    <row r="18" spans="2:28" ht="15" x14ac:dyDescent="0.25">
      <c r="B18" s="5" t="s">
        <v>15</v>
      </c>
      <c r="C18" s="22">
        <v>27</v>
      </c>
      <c r="D18" s="22">
        <v>88</v>
      </c>
      <c r="E18" s="22">
        <v>0</v>
      </c>
      <c r="F18" s="22">
        <v>1118.94</v>
      </c>
      <c r="G18" s="22">
        <v>1306</v>
      </c>
      <c r="H18" s="22">
        <v>0</v>
      </c>
      <c r="I18" s="22">
        <v>181.6</v>
      </c>
      <c r="J18" s="22">
        <v>205</v>
      </c>
      <c r="K18" s="22">
        <v>527</v>
      </c>
      <c r="L18" s="22">
        <v>226</v>
      </c>
      <c r="M18" s="22">
        <v>168</v>
      </c>
      <c r="N18" s="22">
        <v>64</v>
      </c>
      <c r="O18" s="22">
        <v>65</v>
      </c>
      <c r="P18" s="22">
        <v>62.54</v>
      </c>
      <c r="Q18" s="22">
        <v>0</v>
      </c>
      <c r="R18" s="22">
        <v>231</v>
      </c>
      <c r="S18" s="22">
        <v>0</v>
      </c>
      <c r="T18" s="22">
        <v>0</v>
      </c>
      <c r="U18" s="22">
        <v>7064</v>
      </c>
      <c r="V18" s="22">
        <v>0</v>
      </c>
      <c r="W18" s="22">
        <v>793</v>
      </c>
      <c r="X18" s="22">
        <v>180</v>
      </c>
      <c r="Y18" s="22">
        <v>56.26</v>
      </c>
      <c r="Z18" s="22">
        <v>76.83</v>
      </c>
      <c r="AA18" s="26">
        <v>179</v>
      </c>
    </row>
    <row r="19" spans="2:28" ht="15" x14ac:dyDescent="0.25">
      <c r="B19" s="5" t="s">
        <v>16</v>
      </c>
      <c r="C19" s="22">
        <v>236.02999999999997</v>
      </c>
      <c r="D19" s="22">
        <v>200.04</v>
      </c>
      <c r="E19" s="22">
        <v>786.16</v>
      </c>
      <c r="F19" s="22">
        <v>856.06999999999994</v>
      </c>
      <c r="G19" s="22">
        <v>256.49</v>
      </c>
      <c r="H19" s="22">
        <v>972.18</v>
      </c>
      <c r="I19" s="22">
        <v>81.09</v>
      </c>
      <c r="J19" s="22">
        <v>164.67</v>
      </c>
      <c r="K19" s="22">
        <v>102.6</v>
      </c>
      <c r="L19" s="22">
        <v>72.8</v>
      </c>
      <c r="M19" s="22">
        <v>50.34</v>
      </c>
      <c r="N19" s="22">
        <v>33.299999999999997</v>
      </c>
      <c r="O19" s="22">
        <v>4398.66</v>
      </c>
      <c r="P19" s="22">
        <v>34.810000000000009</v>
      </c>
      <c r="Q19" s="22">
        <v>120.21000000000001</v>
      </c>
      <c r="R19" s="22">
        <v>87.289999999999992</v>
      </c>
      <c r="S19" s="22">
        <v>146.96</v>
      </c>
      <c r="T19" s="22">
        <v>36.25</v>
      </c>
      <c r="U19" s="22">
        <v>48.580000000000005</v>
      </c>
      <c r="V19" s="22">
        <v>195.79000000000002</v>
      </c>
      <c r="W19" s="22">
        <v>410.49999999999994</v>
      </c>
      <c r="X19" s="22">
        <v>248.06</v>
      </c>
      <c r="Y19" s="22">
        <v>222.80999999999997</v>
      </c>
      <c r="Z19" s="22">
        <v>170.31999999999996</v>
      </c>
      <c r="AA19" s="26">
        <v>201.76</v>
      </c>
    </row>
    <row r="20" spans="2:28" ht="15" x14ac:dyDescent="0.25">
      <c r="B20" s="5" t="s">
        <v>17</v>
      </c>
      <c r="C20" s="22">
        <v>122.04</v>
      </c>
      <c r="D20" s="22">
        <v>163.5</v>
      </c>
      <c r="E20" s="22">
        <v>70.75</v>
      </c>
      <c r="F20" s="22">
        <v>114.28999999999999</v>
      </c>
      <c r="G20" s="22">
        <v>137.15</v>
      </c>
      <c r="H20" s="22">
        <v>274.27</v>
      </c>
      <c r="I20" s="22">
        <v>106.14</v>
      </c>
      <c r="J20" s="22">
        <v>213.95999999999998</v>
      </c>
      <c r="K20" s="22">
        <v>138</v>
      </c>
      <c r="L20" s="22">
        <v>115</v>
      </c>
      <c r="M20" s="22">
        <v>874</v>
      </c>
      <c r="N20" s="22">
        <v>339.29999999999995</v>
      </c>
      <c r="O20" s="22">
        <v>360.78</v>
      </c>
      <c r="P20" s="22">
        <v>321.86</v>
      </c>
      <c r="Q20" s="22">
        <v>299</v>
      </c>
      <c r="R20" s="22">
        <v>237.66</v>
      </c>
      <c r="S20" s="22">
        <v>537.34</v>
      </c>
      <c r="T20" s="22">
        <v>327.14</v>
      </c>
      <c r="U20" s="22">
        <v>246.14</v>
      </c>
      <c r="V20" s="22">
        <v>827.86</v>
      </c>
      <c r="W20" s="22">
        <v>115</v>
      </c>
      <c r="X20" s="22">
        <v>291.69</v>
      </c>
      <c r="Y20" s="22">
        <v>261.83000000000004</v>
      </c>
      <c r="Z20" s="22">
        <v>207</v>
      </c>
      <c r="AA20" s="26">
        <v>230.26</v>
      </c>
    </row>
    <row r="21" spans="2:28" ht="15.75" thickBot="1" x14ac:dyDescent="0.3">
      <c r="B21" s="5" t="s">
        <v>18</v>
      </c>
      <c r="C21" s="23">
        <v>22.86</v>
      </c>
      <c r="D21" s="23">
        <v>0.24</v>
      </c>
      <c r="E21" s="23">
        <v>0.23</v>
      </c>
      <c r="F21" s="23">
        <v>0</v>
      </c>
      <c r="G21" s="23">
        <v>0.06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23</v>
      </c>
      <c r="T21" s="23">
        <v>0</v>
      </c>
      <c r="U21" s="23">
        <v>0</v>
      </c>
      <c r="V21" s="23">
        <v>0</v>
      </c>
      <c r="W21" s="22">
        <v>184</v>
      </c>
      <c r="X21" s="22">
        <v>1.54</v>
      </c>
      <c r="Y21" s="22">
        <v>23.52</v>
      </c>
      <c r="Z21" s="23">
        <v>0</v>
      </c>
      <c r="AA21" s="27">
        <v>2.3699999999999997</v>
      </c>
    </row>
    <row r="22" spans="2:28" ht="15" thickBot="1" x14ac:dyDescent="0.25">
      <c r="B22" s="4" t="s">
        <v>19</v>
      </c>
      <c r="C22" s="7">
        <f>SUM(C5:C21)</f>
        <v>578.21999999999991</v>
      </c>
      <c r="D22" s="8">
        <f t="shared" ref="D22:AA22" si="0">SUM(D5:D21)</f>
        <v>680.42</v>
      </c>
      <c r="E22" s="7">
        <f t="shared" si="0"/>
        <v>917.68</v>
      </c>
      <c r="F22" s="8">
        <f t="shared" si="0"/>
        <v>2227.41</v>
      </c>
      <c r="G22" s="7">
        <f t="shared" si="0"/>
        <v>15132.98</v>
      </c>
      <c r="H22" s="8">
        <f t="shared" si="0"/>
        <v>84579.44</v>
      </c>
      <c r="I22" s="8">
        <f t="shared" si="0"/>
        <v>167080.11000000002</v>
      </c>
      <c r="J22" s="8">
        <f t="shared" si="0"/>
        <v>146607.91</v>
      </c>
      <c r="K22" s="8">
        <f t="shared" si="0"/>
        <v>123363.6</v>
      </c>
      <c r="L22" s="8">
        <f t="shared" si="0"/>
        <v>28939.8</v>
      </c>
      <c r="M22" s="9">
        <f t="shared" si="0"/>
        <v>114140.34</v>
      </c>
      <c r="N22" s="24">
        <f t="shared" si="0"/>
        <v>74933.13</v>
      </c>
      <c r="O22" s="24">
        <f t="shared" si="0"/>
        <v>104589.19</v>
      </c>
      <c r="P22" s="24">
        <f t="shared" si="0"/>
        <v>166690.21</v>
      </c>
      <c r="Q22" s="9">
        <f t="shared" si="0"/>
        <v>246380.21</v>
      </c>
      <c r="R22" s="9">
        <f t="shared" si="0"/>
        <v>221914.23</v>
      </c>
      <c r="S22" s="9">
        <f t="shared" si="0"/>
        <v>268808.30000000005</v>
      </c>
      <c r="T22" s="9">
        <f t="shared" si="0"/>
        <v>351182.11</v>
      </c>
      <c r="U22" s="9">
        <f t="shared" si="0"/>
        <v>406871.72000000003</v>
      </c>
      <c r="V22" s="9">
        <f t="shared" si="0"/>
        <v>423396.14999999997</v>
      </c>
      <c r="W22" s="25">
        <f>SUM(W5:W21)</f>
        <v>493022.1</v>
      </c>
      <c r="X22" s="9">
        <f t="shared" si="0"/>
        <v>464871.29</v>
      </c>
      <c r="Y22" s="9">
        <f t="shared" si="0"/>
        <v>429146.72000000003</v>
      </c>
      <c r="Z22" s="7">
        <f t="shared" si="0"/>
        <v>437511.78</v>
      </c>
      <c r="AA22" s="15">
        <f t="shared" si="0"/>
        <v>582316.75</v>
      </c>
    </row>
    <row r="23" spans="2:28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3"/>
      <c r="AB23" s="3"/>
    </row>
    <row r="24" spans="2:28" x14ac:dyDescent="0.2">
      <c r="B24" s="10" t="s">
        <v>20</v>
      </c>
      <c r="C24" s="11"/>
      <c r="D24" s="1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x14ac:dyDescent="0.2"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x14ac:dyDescent="0.2">
      <c r="B26" s="1" t="s">
        <v>21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x14ac:dyDescent="0.2">
      <c r="B27" s="1" t="s">
        <v>23</v>
      </c>
      <c r="C27" s="12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31" spans="2:28" x14ac:dyDescent="0.2">
      <c r="N31" s="6"/>
    </row>
  </sheetData>
  <mergeCells count="1">
    <mergeCell ref="C3:AA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2023-01-26T13:20:30Z</dcterms:created>
  <dcterms:modified xsi:type="dcterms:W3CDTF">2026-04-07T20:04:32Z</dcterms:modified>
</cp:coreProperties>
</file>