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Transport, Storage &amp; Communication\"/>
    </mc:Choice>
  </mc:AlternateContent>
  <xr:revisionPtr revIDLastSave="0" documentId="13_ncr:1_{203467E7-FF0E-4277-95AB-FEE2C12A83B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2" i="1" l="1"/>
  <c r="AA22" i="1"/>
  <c r="Z22" i="1"/>
  <c r="Y22" i="1"/>
  <c r="X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<sst xmlns="http://schemas.openxmlformats.org/spreadsheetml/2006/main" count="25" uniqueCount="25">
  <si>
    <t>INBOUND</t>
  </si>
  <si>
    <t>Commodity</t>
  </si>
  <si>
    <t>Cement</t>
  </si>
  <si>
    <t>Fuel</t>
  </si>
  <si>
    <t>Containerized  Lumber</t>
  </si>
  <si>
    <t>Lumber</t>
  </si>
  <si>
    <t>Relief Cargo</t>
  </si>
  <si>
    <t>Steel /B.R.C.</t>
  </si>
  <si>
    <t>Aid Funded Imports</t>
  </si>
  <si>
    <t>Aggregate &amp; Sand</t>
  </si>
  <si>
    <t>Blocks</t>
  </si>
  <si>
    <t>Vehicles (Cars) Ro-Ro</t>
  </si>
  <si>
    <t>Vehicles(Trucks, Pik-up) Ro-Ro</t>
  </si>
  <si>
    <t>Vehicles Lift on Lift off</t>
  </si>
  <si>
    <t>Tractors</t>
  </si>
  <si>
    <t>Heavy Equipment</t>
  </si>
  <si>
    <t>General Cargo b/bulk</t>
  </si>
  <si>
    <t>Containerized  Cargo</t>
  </si>
  <si>
    <t>Ferry Cargo</t>
  </si>
  <si>
    <t>TOTAL</t>
  </si>
  <si>
    <t>Symbols: 0 = true value of zero or rounded off to zero</t>
  </si>
  <si>
    <t>Source: Montserrat Port Authority</t>
  </si>
  <si>
    <t>Cargo landed (tonnage), annual 2001 - 2025</t>
  </si>
  <si>
    <t>Period</t>
  </si>
  <si>
    <t>Date: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</si>
</sst>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4" xfId="0" applyFont="1" applyBorder="1"/>
    <xf numFmtId="0" fontId="2" fillId="0" borderId="8" xfId="0" applyFont="1" applyBorder="1"/>
    <xf numFmtId="165" fontId="3" fillId="0" borderId="9" xfId="1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0" fontId="2" fillId="0" borderId="0" xfId="0" applyFont="1" applyAlignment="1">
      <alignment horizontal="left"/>
    </xf>
    <xf numFmtId="3" fontId="2" fillId="0" borderId="0" xfId="1" applyNumberFormat="1" applyFont="1" applyBorder="1" applyAlignment="1">
      <alignment horizontal="right"/>
    </xf>
    <xf numFmtId="0" fontId="2" fillId="0" borderId="0" xfId="0" quotePrefix="1" applyFont="1"/>
    <xf numFmtId="0" fontId="4" fillId="0" borderId="0" xfId="0" applyFont="1"/>
    <xf numFmtId="0" fontId="5" fillId="0" borderId="0" xfId="0" applyFont="1"/>
    <xf numFmtId="165" fontId="2" fillId="0" borderId="10" xfId="0" applyNumberFormat="1" applyFont="1" applyBorder="1"/>
    <xf numFmtId="0" fontId="6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8" fillId="0" borderId="16" xfId="1" applyNumberFormat="1" applyFont="1" applyBorder="1" applyAlignment="1">
      <alignment horizontal="right"/>
    </xf>
    <xf numFmtId="166" fontId="8" fillId="0" borderId="17" xfId="1" applyNumberFormat="1" applyFont="1" applyBorder="1" applyAlignment="1">
      <alignment horizontal="right"/>
    </xf>
    <xf numFmtId="166" fontId="9" fillId="0" borderId="5" xfId="1" applyNumberFormat="1" applyFont="1" applyBorder="1" applyAlignment="1">
      <alignment horizontal="right"/>
    </xf>
    <xf numFmtId="166" fontId="2" fillId="0" borderId="7" xfId="1" applyNumberFormat="1" applyFont="1" applyBorder="1"/>
    <xf numFmtId="166" fontId="7" fillId="0" borderId="18" xfId="1" applyNumberFormat="1" applyFont="1" applyBorder="1" applyAlignment="1">
      <alignment horizontal="right"/>
    </xf>
    <xf numFmtId="166" fontId="7" fillId="0" borderId="1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1"/>
  <sheetViews>
    <sheetView tabSelected="1" workbookViewId="0">
      <selection activeCell="E30" sqref="E30"/>
    </sheetView>
  </sheetViews>
  <sheetFormatPr defaultRowHeight="14.25" x14ac:dyDescent="0.2"/>
  <cols>
    <col min="1" max="1" width="5" style="13" customWidth="1"/>
    <col min="2" max="2" width="32.5703125" style="13" customWidth="1"/>
    <col min="3" max="7" width="9.28515625" style="13" bestFit="1" customWidth="1"/>
    <col min="8" max="11" width="9.28515625" style="13" customWidth="1"/>
    <col min="12" max="14" width="9.28515625" style="13" bestFit="1" customWidth="1"/>
    <col min="15" max="15" width="11.140625" style="13" bestFit="1" customWidth="1"/>
    <col min="16" max="16" width="9.28515625" style="13" bestFit="1" customWidth="1"/>
    <col min="17" max="17" width="10.42578125" style="13" bestFit="1" customWidth="1"/>
    <col min="18" max="25" width="10.42578125" style="13" customWidth="1"/>
    <col min="26" max="26" width="10.42578125" style="13" bestFit="1" customWidth="1"/>
    <col min="27" max="27" width="10.28515625" style="13" bestFit="1" customWidth="1"/>
    <col min="28" max="16384" width="9.140625" style="13"/>
  </cols>
  <sheetData>
    <row r="1" spans="2:28" ht="15.75" x14ac:dyDescent="0.25">
      <c r="B1" s="16" t="s">
        <v>22</v>
      </c>
      <c r="C1" s="14"/>
      <c r="D1" s="1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5" thickBo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x14ac:dyDescent="0.2">
      <c r="B3" s="21" t="s">
        <v>0</v>
      </c>
      <c r="C3" s="22" t="s">
        <v>23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3"/>
    </row>
    <row r="4" spans="2:28" ht="15" thickBot="1" x14ac:dyDescent="0.25">
      <c r="B4" s="17" t="s">
        <v>1</v>
      </c>
      <c r="C4" s="18">
        <v>2001</v>
      </c>
      <c r="D4" s="19">
        <v>2002</v>
      </c>
      <c r="E4" s="18">
        <v>2003</v>
      </c>
      <c r="F4" s="18">
        <v>2004</v>
      </c>
      <c r="G4" s="19">
        <v>2005</v>
      </c>
      <c r="H4" s="18">
        <v>2006</v>
      </c>
      <c r="I4" s="18">
        <v>2007</v>
      </c>
      <c r="J4" s="19">
        <v>2008</v>
      </c>
      <c r="K4" s="18">
        <v>2009</v>
      </c>
      <c r="L4" s="18">
        <v>2010</v>
      </c>
      <c r="M4" s="19">
        <v>2011</v>
      </c>
      <c r="N4" s="18">
        <v>2012</v>
      </c>
      <c r="O4" s="18">
        <v>2013</v>
      </c>
      <c r="P4" s="19">
        <v>2014</v>
      </c>
      <c r="Q4" s="18">
        <v>2015</v>
      </c>
      <c r="R4" s="19">
        <v>2016</v>
      </c>
      <c r="S4" s="18">
        <v>2017</v>
      </c>
      <c r="T4" s="19">
        <v>2018</v>
      </c>
      <c r="U4" s="18">
        <v>2019</v>
      </c>
      <c r="V4" s="19">
        <v>2020</v>
      </c>
      <c r="W4" s="18">
        <v>2021</v>
      </c>
      <c r="X4" s="19">
        <v>2022</v>
      </c>
      <c r="Y4" s="18">
        <v>2023</v>
      </c>
      <c r="Z4" s="19">
        <v>2024</v>
      </c>
      <c r="AA4" s="20">
        <v>2025</v>
      </c>
      <c r="AB4" s="3"/>
    </row>
    <row r="5" spans="2:28" ht="15" x14ac:dyDescent="0.25">
      <c r="B5" s="5" t="s">
        <v>2</v>
      </c>
      <c r="C5" s="25">
        <v>5753</v>
      </c>
      <c r="D5" s="25">
        <v>5903</v>
      </c>
      <c r="E5" s="25">
        <v>6302</v>
      </c>
      <c r="F5" s="25">
        <v>5893</v>
      </c>
      <c r="G5" s="25">
        <v>5387</v>
      </c>
      <c r="H5" s="25">
        <v>5951</v>
      </c>
      <c r="I5" s="25">
        <v>4246</v>
      </c>
      <c r="J5" s="25">
        <v>4730</v>
      </c>
      <c r="K5" s="25">
        <v>5610</v>
      </c>
      <c r="L5" s="25">
        <v>3924</v>
      </c>
      <c r="M5" s="25">
        <v>3780</v>
      </c>
      <c r="N5" s="25">
        <v>4131</v>
      </c>
      <c r="O5" s="25">
        <v>4030</v>
      </c>
      <c r="P5" s="25">
        <v>3692</v>
      </c>
      <c r="Q5" s="25">
        <v>4150</v>
      </c>
      <c r="R5" s="25">
        <v>4353</v>
      </c>
      <c r="S5" s="25">
        <v>2766</v>
      </c>
      <c r="T5" s="25">
        <v>3200</v>
      </c>
      <c r="U5" s="25">
        <v>3511</v>
      </c>
      <c r="V5" s="25">
        <v>2938</v>
      </c>
      <c r="W5" s="25">
        <v>4298.26</v>
      </c>
      <c r="X5" s="25">
        <v>2320.56</v>
      </c>
      <c r="Y5" s="25">
        <v>2705.45</v>
      </c>
      <c r="Z5" s="25">
        <v>1943.87</v>
      </c>
      <c r="AA5" s="29">
        <v>5361.25</v>
      </c>
    </row>
    <row r="6" spans="2:28" ht="15" x14ac:dyDescent="0.25">
      <c r="B6" s="5" t="s">
        <v>3</v>
      </c>
      <c r="C6" s="25">
        <v>9473</v>
      </c>
      <c r="D6" s="25">
        <v>8761</v>
      </c>
      <c r="E6" s="25">
        <v>10028</v>
      </c>
      <c r="F6" s="25">
        <v>10141</v>
      </c>
      <c r="G6" s="25">
        <v>8766</v>
      </c>
      <c r="H6" s="25">
        <v>7663</v>
      </c>
      <c r="I6" s="25">
        <v>7711</v>
      </c>
      <c r="J6" s="25">
        <v>6909</v>
      </c>
      <c r="K6" s="25">
        <v>7253</v>
      </c>
      <c r="L6" s="25">
        <v>5952</v>
      </c>
      <c r="M6" s="25">
        <v>5965</v>
      </c>
      <c r="N6" s="25">
        <v>7725</v>
      </c>
      <c r="O6" s="25">
        <v>10462</v>
      </c>
      <c r="P6" s="25">
        <v>9573</v>
      </c>
      <c r="Q6" s="25">
        <v>8050</v>
      </c>
      <c r="R6" s="25">
        <v>10277</v>
      </c>
      <c r="S6" s="25">
        <v>10161</v>
      </c>
      <c r="T6" s="25">
        <v>11080</v>
      </c>
      <c r="U6" s="25">
        <v>8012.2699999999995</v>
      </c>
      <c r="V6" s="25">
        <v>8754</v>
      </c>
      <c r="W6" s="25">
        <v>7862.97</v>
      </c>
      <c r="X6" s="25">
        <v>8213.0600000000013</v>
      </c>
      <c r="Y6" s="25">
        <v>9651.11</v>
      </c>
      <c r="Z6" s="25">
        <v>8897.2000000000007</v>
      </c>
      <c r="AA6" s="29">
        <v>8541.48</v>
      </c>
    </row>
    <row r="7" spans="2:28" ht="15" x14ac:dyDescent="0.25">
      <c r="B7" s="5" t="s">
        <v>4</v>
      </c>
      <c r="C7" s="25">
        <v>0</v>
      </c>
      <c r="D7" s="25">
        <v>0</v>
      </c>
      <c r="E7" s="25">
        <v>0</v>
      </c>
      <c r="F7" s="25">
        <v>389</v>
      </c>
      <c r="G7" s="25">
        <v>588</v>
      </c>
      <c r="H7" s="25">
        <v>846</v>
      </c>
      <c r="I7" s="25">
        <v>870</v>
      </c>
      <c r="J7" s="25">
        <v>1140</v>
      </c>
      <c r="K7" s="25">
        <v>713</v>
      </c>
      <c r="L7" s="25">
        <v>803</v>
      </c>
      <c r="M7" s="25">
        <v>299</v>
      </c>
      <c r="N7" s="25">
        <v>552</v>
      </c>
      <c r="O7" s="25">
        <v>552</v>
      </c>
      <c r="P7" s="25">
        <v>570</v>
      </c>
      <c r="Q7" s="25">
        <v>550</v>
      </c>
      <c r="R7" s="25">
        <v>530</v>
      </c>
      <c r="S7" s="25">
        <v>406</v>
      </c>
      <c r="T7" s="25">
        <v>606</v>
      </c>
      <c r="U7" s="25">
        <v>322</v>
      </c>
      <c r="V7" s="25">
        <v>299</v>
      </c>
      <c r="W7" s="25">
        <v>322.28999999999996</v>
      </c>
      <c r="X7" s="25">
        <v>193.95</v>
      </c>
      <c r="Y7" s="25">
        <v>253</v>
      </c>
      <c r="Z7" s="25">
        <v>437.89</v>
      </c>
      <c r="AA7" s="29">
        <v>507.89</v>
      </c>
    </row>
    <row r="8" spans="2:28" ht="15" x14ac:dyDescent="0.25">
      <c r="B8" s="5" t="s">
        <v>5</v>
      </c>
      <c r="C8" s="25">
        <v>1113</v>
      </c>
      <c r="D8" s="25">
        <v>1556</v>
      </c>
      <c r="E8" s="25">
        <v>1010</v>
      </c>
      <c r="F8" s="25">
        <v>504</v>
      </c>
      <c r="G8" s="25">
        <v>241</v>
      </c>
      <c r="H8" s="25">
        <v>358</v>
      </c>
      <c r="I8" s="25">
        <v>169</v>
      </c>
      <c r="J8" s="25">
        <v>86</v>
      </c>
      <c r="K8" s="25">
        <v>6</v>
      </c>
      <c r="L8" s="25">
        <v>0</v>
      </c>
      <c r="M8" s="25">
        <v>11</v>
      </c>
      <c r="N8" s="25">
        <v>8</v>
      </c>
      <c r="O8" s="25">
        <v>7</v>
      </c>
      <c r="P8" s="25">
        <v>14</v>
      </c>
      <c r="Q8" s="25">
        <v>2</v>
      </c>
      <c r="R8" s="25">
        <v>3</v>
      </c>
      <c r="S8" s="25">
        <v>0</v>
      </c>
      <c r="T8" s="25">
        <v>0</v>
      </c>
      <c r="U8" s="25">
        <v>0</v>
      </c>
      <c r="V8" s="25">
        <v>46</v>
      </c>
      <c r="W8" s="25">
        <v>0.63</v>
      </c>
      <c r="X8" s="25">
        <v>1.72</v>
      </c>
      <c r="Y8" s="25">
        <v>15.66</v>
      </c>
      <c r="Z8" s="25">
        <v>0</v>
      </c>
      <c r="AA8" s="29">
        <v>0</v>
      </c>
    </row>
    <row r="9" spans="2:28" ht="15" x14ac:dyDescent="0.25">
      <c r="B9" s="5" t="s">
        <v>6</v>
      </c>
      <c r="C9" s="25">
        <v>33</v>
      </c>
      <c r="D9" s="25">
        <v>0</v>
      </c>
      <c r="E9" s="25">
        <v>274</v>
      </c>
      <c r="F9" s="25">
        <v>9</v>
      </c>
      <c r="G9" s="25">
        <v>0</v>
      </c>
      <c r="H9" s="25">
        <v>0</v>
      </c>
      <c r="I9" s="25">
        <v>2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23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9">
        <v>0</v>
      </c>
    </row>
    <row r="10" spans="2:28" ht="15" x14ac:dyDescent="0.25">
      <c r="B10" s="5" t="s">
        <v>7</v>
      </c>
      <c r="C10" s="25">
        <v>581</v>
      </c>
      <c r="D10" s="25">
        <v>1132</v>
      </c>
      <c r="E10" s="25">
        <v>1055</v>
      </c>
      <c r="F10" s="25">
        <v>640</v>
      </c>
      <c r="G10" s="25">
        <v>683</v>
      </c>
      <c r="H10" s="25">
        <v>752</v>
      </c>
      <c r="I10" s="25">
        <v>417</v>
      </c>
      <c r="J10" s="25">
        <v>854</v>
      </c>
      <c r="K10" s="25">
        <v>514</v>
      </c>
      <c r="L10" s="25">
        <v>62</v>
      </c>
      <c r="M10" s="25">
        <v>70</v>
      </c>
      <c r="N10" s="25">
        <v>494</v>
      </c>
      <c r="O10" s="25">
        <v>63</v>
      </c>
      <c r="P10" s="25">
        <v>243</v>
      </c>
      <c r="Q10" s="25">
        <v>69</v>
      </c>
      <c r="R10" s="25">
        <v>15</v>
      </c>
      <c r="S10" s="25">
        <v>38</v>
      </c>
      <c r="T10" s="25">
        <v>3</v>
      </c>
      <c r="U10" s="25">
        <v>111.99000000000001</v>
      </c>
      <c r="V10" s="25">
        <v>69</v>
      </c>
      <c r="W10" s="25">
        <v>138.80000000000001</v>
      </c>
      <c r="X10" s="25">
        <v>77.3</v>
      </c>
      <c r="Y10" s="25">
        <v>200.61</v>
      </c>
      <c r="Z10" s="25">
        <v>463.64</v>
      </c>
      <c r="AA10" s="29">
        <v>842.05</v>
      </c>
    </row>
    <row r="11" spans="2:28" ht="15" x14ac:dyDescent="0.25">
      <c r="B11" s="5" t="s">
        <v>8</v>
      </c>
      <c r="C11" s="25">
        <v>183</v>
      </c>
      <c r="D11" s="25">
        <v>112</v>
      </c>
      <c r="E11" s="25">
        <v>120</v>
      </c>
      <c r="F11" s="25">
        <v>437</v>
      </c>
      <c r="G11" s="25">
        <v>14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19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2186.39</v>
      </c>
      <c r="Z11" s="25">
        <v>2924.78</v>
      </c>
      <c r="AA11" s="29">
        <v>5238.7299999999996</v>
      </c>
    </row>
    <row r="12" spans="2:28" ht="15" x14ac:dyDescent="0.25">
      <c r="B12" s="5" t="s">
        <v>9</v>
      </c>
      <c r="C12" s="25">
        <v>17798</v>
      </c>
      <c r="D12" s="25">
        <v>17904</v>
      </c>
      <c r="E12" s="25">
        <v>13664</v>
      </c>
      <c r="F12" s="25">
        <v>36515</v>
      </c>
      <c r="G12" s="25">
        <v>14674</v>
      </c>
      <c r="H12" s="25">
        <v>34</v>
      </c>
      <c r="I12" s="25">
        <v>15</v>
      </c>
      <c r="J12" s="25">
        <v>6066</v>
      </c>
      <c r="K12" s="25">
        <v>4001</v>
      </c>
      <c r="L12" s="25">
        <v>3</v>
      </c>
      <c r="M12" s="25">
        <v>23</v>
      </c>
      <c r="N12" s="25">
        <v>3805</v>
      </c>
      <c r="O12" s="25">
        <v>6877</v>
      </c>
      <c r="P12" s="25">
        <v>3851</v>
      </c>
      <c r="Q12" s="25">
        <v>3529</v>
      </c>
      <c r="R12" s="25">
        <v>6251</v>
      </c>
      <c r="S12" s="25">
        <v>8166</v>
      </c>
      <c r="T12" s="25">
        <v>3060</v>
      </c>
      <c r="U12" s="25">
        <v>2502.9499999999998</v>
      </c>
      <c r="V12" s="25">
        <v>0</v>
      </c>
      <c r="W12" s="25">
        <v>2750.1200000000003</v>
      </c>
      <c r="X12" s="25">
        <v>4200</v>
      </c>
      <c r="Y12" s="25">
        <v>8013.76</v>
      </c>
      <c r="Z12" s="25">
        <v>8059</v>
      </c>
      <c r="AA12" s="29">
        <v>0</v>
      </c>
    </row>
    <row r="13" spans="2:28" ht="15" x14ac:dyDescent="0.25">
      <c r="B13" s="5" t="s">
        <v>10</v>
      </c>
      <c r="C13" s="25">
        <v>71</v>
      </c>
      <c r="D13" s="25">
        <v>144</v>
      </c>
      <c r="E13" s="25">
        <v>443</v>
      </c>
      <c r="F13" s="25">
        <v>36</v>
      </c>
      <c r="G13" s="25">
        <v>30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0</v>
      </c>
      <c r="Y13" s="25">
        <v>0</v>
      </c>
      <c r="Z13" s="25">
        <v>0</v>
      </c>
      <c r="AA13" s="29">
        <v>0</v>
      </c>
    </row>
    <row r="14" spans="2:28" ht="15" x14ac:dyDescent="0.25">
      <c r="B14" s="5" t="s">
        <v>11</v>
      </c>
      <c r="C14" s="25">
        <v>1509</v>
      </c>
      <c r="D14" s="25">
        <v>1636</v>
      </c>
      <c r="E14" s="25">
        <v>1346</v>
      </c>
      <c r="F14" s="25">
        <v>1696</v>
      </c>
      <c r="G14" s="25">
        <v>1815</v>
      </c>
      <c r="H14" s="25">
        <v>1662</v>
      </c>
      <c r="I14" s="25">
        <v>1071</v>
      </c>
      <c r="J14" s="25">
        <v>788</v>
      </c>
      <c r="K14" s="25">
        <v>1275</v>
      </c>
      <c r="L14" s="25">
        <v>819</v>
      </c>
      <c r="M14" s="25">
        <v>517</v>
      </c>
      <c r="N14" s="25">
        <v>653</v>
      </c>
      <c r="O14" s="25">
        <v>892</v>
      </c>
      <c r="P14" s="25">
        <v>1156</v>
      </c>
      <c r="Q14" s="25">
        <v>1053</v>
      </c>
      <c r="R14" s="25">
        <v>2265</v>
      </c>
      <c r="S14" s="25">
        <v>1932</v>
      </c>
      <c r="T14" s="25">
        <v>2109</v>
      </c>
      <c r="U14" s="25">
        <v>1575.37</v>
      </c>
      <c r="V14" s="25">
        <v>1119</v>
      </c>
      <c r="W14" s="25">
        <v>1249.8900000000001</v>
      </c>
      <c r="X14" s="25">
        <v>696.29</v>
      </c>
      <c r="Y14" s="25">
        <v>1205.55</v>
      </c>
      <c r="Z14" s="25">
        <v>1596.94</v>
      </c>
      <c r="AA14" s="29">
        <v>2088.9299999999998</v>
      </c>
    </row>
    <row r="15" spans="2:28" ht="15" x14ac:dyDescent="0.25">
      <c r="B15" s="5" t="s">
        <v>12</v>
      </c>
      <c r="C15" s="25">
        <v>509</v>
      </c>
      <c r="D15" s="25">
        <v>446</v>
      </c>
      <c r="E15" s="25">
        <v>1246</v>
      </c>
      <c r="F15" s="25">
        <v>354</v>
      </c>
      <c r="G15" s="25">
        <v>655</v>
      </c>
      <c r="H15" s="25">
        <v>223</v>
      </c>
      <c r="I15" s="25">
        <v>310</v>
      </c>
      <c r="J15" s="25">
        <v>805</v>
      </c>
      <c r="K15" s="25">
        <v>360</v>
      </c>
      <c r="L15" s="25">
        <v>63</v>
      </c>
      <c r="M15" s="25">
        <v>137</v>
      </c>
      <c r="N15" s="25">
        <v>217</v>
      </c>
      <c r="O15" s="25">
        <v>116</v>
      </c>
      <c r="P15" s="25">
        <v>165</v>
      </c>
      <c r="Q15" s="25">
        <v>192</v>
      </c>
      <c r="R15" s="25">
        <v>249</v>
      </c>
      <c r="S15" s="25">
        <v>141</v>
      </c>
      <c r="T15" s="25">
        <v>362</v>
      </c>
      <c r="U15" s="25">
        <v>299.63</v>
      </c>
      <c r="V15" s="25">
        <v>289</v>
      </c>
      <c r="W15" s="25">
        <v>285.19000000000005</v>
      </c>
      <c r="X15" s="25">
        <v>200.63</v>
      </c>
      <c r="Y15" s="25">
        <v>643.14</v>
      </c>
      <c r="Z15" s="25">
        <v>385</v>
      </c>
      <c r="AA15" s="29">
        <v>727.65000000000009</v>
      </c>
    </row>
    <row r="16" spans="2:28" ht="15" x14ac:dyDescent="0.25">
      <c r="B16" s="5" t="s">
        <v>13</v>
      </c>
      <c r="C16" s="25">
        <v>148</v>
      </c>
      <c r="D16" s="25">
        <v>205</v>
      </c>
      <c r="E16" s="25">
        <v>172</v>
      </c>
      <c r="F16" s="25">
        <v>225</v>
      </c>
      <c r="G16" s="25">
        <v>175</v>
      </c>
      <c r="H16" s="25">
        <v>449</v>
      </c>
      <c r="I16" s="25">
        <v>377</v>
      </c>
      <c r="J16" s="25">
        <v>184</v>
      </c>
      <c r="K16" s="25">
        <v>124</v>
      </c>
      <c r="L16" s="25">
        <v>13</v>
      </c>
      <c r="M16" s="25">
        <v>36</v>
      </c>
      <c r="N16" s="25">
        <v>0</v>
      </c>
      <c r="O16" s="25">
        <v>122</v>
      </c>
      <c r="P16" s="25">
        <v>195</v>
      </c>
      <c r="Q16" s="25">
        <v>236</v>
      </c>
      <c r="R16" s="25">
        <v>238</v>
      </c>
      <c r="S16" s="25">
        <v>0</v>
      </c>
      <c r="T16" s="25">
        <v>12</v>
      </c>
      <c r="U16" s="25">
        <v>75</v>
      </c>
      <c r="V16" s="25">
        <v>73</v>
      </c>
      <c r="W16" s="25">
        <v>0</v>
      </c>
      <c r="X16" s="25">
        <v>0</v>
      </c>
      <c r="Y16" s="25">
        <v>22.03</v>
      </c>
      <c r="Z16" s="25">
        <v>69.03</v>
      </c>
      <c r="AA16" s="29">
        <v>40.31</v>
      </c>
    </row>
    <row r="17" spans="2:28" ht="15" x14ac:dyDescent="0.25">
      <c r="B17" s="5" t="s">
        <v>14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27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9">
        <v>0</v>
      </c>
    </row>
    <row r="18" spans="2:28" ht="15" x14ac:dyDescent="0.25">
      <c r="B18" s="5" t="s">
        <v>15</v>
      </c>
      <c r="C18" s="25">
        <v>455</v>
      </c>
      <c r="D18" s="25">
        <v>1097</v>
      </c>
      <c r="E18" s="25">
        <v>2907</v>
      </c>
      <c r="F18" s="25">
        <v>977</v>
      </c>
      <c r="G18" s="25">
        <v>510</v>
      </c>
      <c r="H18" s="25">
        <v>358</v>
      </c>
      <c r="I18" s="25">
        <v>959</v>
      </c>
      <c r="J18" s="25">
        <v>2107</v>
      </c>
      <c r="K18" s="25">
        <v>253</v>
      </c>
      <c r="L18" s="25">
        <v>264</v>
      </c>
      <c r="M18" s="25">
        <v>458</v>
      </c>
      <c r="N18" s="25">
        <v>127</v>
      </c>
      <c r="O18" s="25">
        <v>910</v>
      </c>
      <c r="P18" s="25">
        <v>581</v>
      </c>
      <c r="Q18" s="25">
        <v>343</v>
      </c>
      <c r="R18" s="25">
        <v>954</v>
      </c>
      <c r="S18" s="25">
        <v>1222</v>
      </c>
      <c r="T18" s="25">
        <v>645</v>
      </c>
      <c r="U18" s="25">
        <v>364.91999999999996</v>
      </c>
      <c r="V18" s="25">
        <v>191</v>
      </c>
      <c r="W18" s="25">
        <v>1241.5</v>
      </c>
      <c r="X18" s="25">
        <v>1511.9699999999998</v>
      </c>
      <c r="Y18" s="25">
        <v>536.17000000000007</v>
      </c>
      <c r="Z18" s="25">
        <v>237.22</v>
      </c>
      <c r="AA18" s="29">
        <v>716.98</v>
      </c>
    </row>
    <row r="19" spans="2:28" ht="15" x14ac:dyDescent="0.25">
      <c r="B19" s="5" t="s">
        <v>16</v>
      </c>
      <c r="C19" s="25">
        <v>6560</v>
      </c>
      <c r="D19" s="25">
        <v>6662</v>
      </c>
      <c r="E19" s="25">
        <v>6758</v>
      </c>
      <c r="F19" s="25">
        <v>6325</v>
      </c>
      <c r="G19" s="25">
        <v>6689</v>
      </c>
      <c r="H19" s="25">
        <v>5663</v>
      </c>
      <c r="I19" s="25">
        <v>4649</v>
      </c>
      <c r="J19" s="25">
        <v>3909</v>
      </c>
      <c r="K19" s="25">
        <v>2474</v>
      </c>
      <c r="L19" s="25">
        <v>1968</v>
      </c>
      <c r="M19" s="25">
        <v>2256</v>
      </c>
      <c r="N19" s="25">
        <v>2630</v>
      </c>
      <c r="O19" s="25">
        <v>2511</v>
      </c>
      <c r="P19" s="25">
        <v>2205</v>
      </c>
      <c r="Q19" s="25">
        <v>2199</v>
      </c>
      <c r="R19" s="25">
        <v>1509</v>
      </c>
      <c r="S19" s="25">
        <v>1419</v>
      </c>
      <c r="T19" s="25">
        <v>1293</v>
      </c>
      <c r="U19" s="25">
        <v>2507.4899999999998</v>
      </c>
      <c r="V19" s="25">
        <v>1531</v>
      </c>
      <c r="W19" s="25">
        <v>2115.41</v>
      </c>
      <c r="X19" s="25">
        <v>1885.8899999999999</v>
      </c>
      <c r="Y19" s="25">
        <v>2612.33</v>
      </c>
      <c r="Z19" s="25">
        <v>2350.91</v>
      </c>
      <c r="AA19" s="29">
        <v>2774.5199999999995</v>
      </c>
    </row>
    <row r="20" spans="2:28" ht="15" x14ac:dyDescent="0.25">
      <c r="B20" s="5" t="s">
        <v>17</v>
      </c>
      <c r="C20" s="25">
        <v>8402</v>
      </c>
      <c r="D20" s="25">
        <v>9822</v>
      </c>
      <c r="E20" s="25">
        <v>11196</v>
      </c>
      <c r="F20" s="25">
        <v>11090</v>
      </c>
      <c r="G20" s="25">
        <v>11389</v>
      </c>
      <c r="H20" s="25">
        <v>11766</v>
      </c>
      <c r="I20" s="25">
        <v>11839</v>
      </c>
      <c r="J20" s="25">
        <v>14775</v>
      </c>
      <c r="K20" s="25">
        <v>15818</v>
      </c>
      <c r="L20" s="25">
        <v>13588</v>
      </c>
      <c r="M20" s="25">
        <v>14847</v>
      </c>
      <c r="N20" s="25">
        <v>16545</v>
      </c>
      <c r="O20" s="25">
        <v>15601</v>
      </c>
      <c r="P20" s="25">
        <v>17714</v>
      </c>
      <c r="Q20" s="25">
        <v>19830</v>
      </c>
      <c r="R20" s="25">
        <v>22995</v>
      </c>
      <c r="S20" s="25">
        <v>19295</v>
      </c>
      <c r="T20" s="25">
        <v>20940</v>
      </c>
      <c r="U20" s="25">
        <v>17478.940000000002</v>
      </c>
      <c r="V20" s="25">
        <v>19146</v>
      </c>
      <c r="W20" s="25">
        <v>17643.36</v>
      </c>
      <c r="X20" s="25">
        <v>16764.490000000002</v>
      </c>
      <c r="Y20" s="25">
        <v>18405.13</v>
      </c>
      <c r="Z20" s="25">
        <v>18635.11</v>
      </c>
      <c r="AA20" s="29">
        <v>19036.480000000003</v>
      </c>
    </row>
    <row r="21" spans="2:28" ht="15.75" thickBot="1" x14ac:dyDescent="0.3">
      <c r="B21" s="5" t="s">
        <v>18</v>
      </c>
      <c r="C21" s="26">
        <v>177</v>
      </c>
      <c r="D21" s="26">
        <v>238</v>
      </c>
      <c r="E21" s="26">
        <v>115</v>
      </c>
      <c r="F21" s="26">
        <v>0</v>
      </c>
      <c r="G21" s="26">
        <v>2</v>
      </c>
      <c r="H21" s="26">
        <v>0</v>
      </c>
      <c r="I21" s="26">
        <v>0</v>
      </c>
      <c r="J21" s="26">
        <v>3</v>
      </c>
      <c r="K21" s="26">
        <v>1</v>
      </c>
      <c r="L21" s="26">
        <v>33</v>
      </c>
      <c r="M21" s="26">
        <v>11</v>
      </c>
      <c r="N21" s="26">
        <v>0</v>
      </c>
      <c r="O21" s="26">
        <v>0</v>
      </c>
      <c r="P21" s="26">
        <v>0</v>
      </c>
      <c r="Q21" s="26">
        <v>6</v>
      </c>
      <c r="R21" s="26">
        <v>6</v>
      </c>
      <c r="S21" s="26">
        <v>115</v>
      </c>
      <c r="T21" s="26">
        <v>32</v>
      </c>
      <c r="U21" s="26">
        <v>55.419999999999995</v>
      </c>
      <c r="V21" s="26">
        <v>88</v>
      </c>
      <c r="W21" s="25">
        <v>237.08999999999997</v>
      </c>
      <c r="X21" s="25">
        <v>196.18</v>
      </c>
      <c r="Y21" s="25">
        <v>104.32999999999998</v>
      </c>
      <c r="Z21" s="26">
        <v>60.32</v>
      </c>
      <c r="AA21" s="30">
        <v>143.56</v>
      </c>
    </row>
    <row r="22" spans="2:28" ht="15" thickBot="1" x14ac:dyDescent="0.25">
      <c r="B22" s="4" t="s">
        <v>19</v>
      </c>
      <c r="C22" s="7">
        <f>SUM(C5:C21)</f>
        <v>52765</v>
      </c>
      <c r="D22" s="8">
        <f t="shared" ref="D22:AA22" si="0">SUM(D5:D21)</f>
        <v>55618</v>
      </c>
      <c r="E22" s="7">
        <f t="shared" si="0"/>
        <v>56636</v>
      </c>
      <c r="F22" s="8">
        <f t="shared" si="0"/>
        <v>75231</v>
      </c>
      <c r="G22" s="7">
        <f t="shared" si="0"/>
        <v>51618</v>
      </c>
      <c r="H22" s="8">
        <f t="shared" si="0"/>
        <v>35725</v>
      </c>
      <c r="I22" s="8">
        <f t="shared" si="0"/>
        <v>32635</v>
      </c>
      <c r="J22" s="8">
        <f t="shared" si="0"/>
        <v>42356</v>
      </c>
      <c r="K22" s="8">
        <f t="shared" si="0"/>
        <v>38402</v>
      </c>
      <c r="L22" s="8">
        <f t="shared" si="0"/>
        <v>27492</v>
      </c>
      <c r="M22" s="9">
        <f t="shared" si="0"/>
        <v>28410</v>
      </c>
      <c r="N22" s="27">
        <f t="shared" si="0"/>
        <v>36887</v>
      </c>
      <c r="O22" s="27">
        <f t="shared" si="0"/>
        <v>42143</v>
      </c>
      <c r="P22" s="27">
        <f t="shared" si="0"/>
        <v>39959</v>
      </c>
      <c r="Q22" s="9">
        <f t="shared" si="0"/>
        <v>40209</v>
      </c>
      <c r="R22" s="9">
        <f t="shared" si="0"/>
        <v>49691</v>
      </c>
      <c r="S22" s="9">
        <f t="shared" si="0"/>
        <v>45661</v>
      </c>
      <c r="T22" s="9">
        <f t="shared" si="0"/>
        <v>43365</v>
      </c>
      <c r="U22" s="9">
        <f t="shared" si="0"/>
        <v>36816.979999999996</v>
      </c>
      <c r="V22" s="9">
        <f t="shared" si="0"/>
        <v>34543</v>
      </c>
      <c r="W22" s="28">
        <f>SUM(W5:W21)</f>
        <v>38145.509999999995</v>
      </c>
      <c r="X22" s="9">
        <f t="shared" si="0"/>
        <v>36262.04</v>
      </c>
      <c r="Y22" s="9">
        <f t="shared" si="0"/>
        <v>46554.66</v>
      </c>
      <c r="Z22" s="7">
        <f t="shared" si="0"/>
        <v>46060.909999999996</v>
      </c>
      <c r="AA22" s="15">
        <f t="shared" si="0"/>
        <v>46019.83</v>
      </c>
    </row>
    <row r="23" spans="2:28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3"/>
      <c r="AB23" s="3"/>
    </row>
    <row r="24" spans="2:28" x14ac:dyDescent="0.2">
      <c r="B24" s="10" t="s">
        <v>20</v>
      </c>
      <c r="C24" s="11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2:28" x14ac:dyDescent="0.2"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2:28" x14ac:dyDescent="0.2">
      <c r="B26" s="1" t="s">
        <v>21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2:28" x14ac:dyDescent="0.2">
      <c r="B27" s="1" t="s">
        <v>24</v>
      </c>
      <c r="C27" s="12"/>
      <c r="D27" s="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31" spans="2:28" x14ac:dyDescent="0.2">
      <c r="N31" s="6"/>
    </row>
  </sheetData>
  <mergeCells count="1">
    <mergeCell ref="C3:AA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2023-01-26T13:20:30Z</dcterms:created>
  <dcterms:modified xsi:type="dcterms:W3CDTF">2026-04-07T19:28:28Z</dcterms:modified>
</cp:coreProperties>
</file>