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:\Website Works\Phase 2\Converted Files\Quick Indicators\"/>
    </mc:Choice>
  </mc:AlternateContent>
  <xr:revisionPtr revIDLastSave="0" documentId="13_ncr:1_{87EC6493-7C87-4960-8720-BA660DE71B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de Balance" sheetId="1" r:id="rId1"/>
  </sheets>
  <externalReferences>
    <externalReference r:id="rId2"/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9" i="1"/>
  <c r="G59" i="1"/>
  <c r="H59" i="1"/>
  <c r="I59" i="1"/>
  <c r="J59" i="1"/>
  <c r="K59" i="1"/>
  <c r="L59" i="1"/>
  <c r="M59" i="1"/>
  <c r="N59" i="1"/>
  <c r="O59" i="1"/>
  <c r="P59" i="1"/>
  <c r="E60" i="1"/>
  <c r="F60" i="1"/>
  <c r="G60" i="1"/>
  <c r="H60" i="1"/>
  <c r="I60" i="1"/>
  <c r="J60" i="1"/>
  <c r="K60" i="1"/>
  <c r="L60" i="1"/>
  <c r="M60" i="1"/>
  <c r="N60" i="1"/>
  <c r="O60" i="1"/>
  <c r="P60" i="1"/>
  <c r="E61" i="1"/>
  <c r="F61" i="1"/>
  <c r="G61" i="1"/>
  <c r="H61" i="1"/>
  <c r="I61" i="1"/>
  <c r="J61" i="1"/>
  <c r="K61" i="1"/>
  <c r="L61" i="1"/>
  <c r="M61" i="1"/>
  <c r="N61" i="1"/>
  <c r="O61" i="1"/>
  <c r="P61" i="1"/>
  <c r="E62" i="1"/>
  <c r="F62" i="1"/>
  <c r="G62" i="1"/>
  <c r="H62" i="1"/>
  <c r="I62" i="1"/>
  <c r="J62" i="1"/>
  <c r="K62" i="1"/>
  <c r="L62" i="1"/>
  <c r="M62" i="1"/>
  <c r="N62" i="1"/>
  <c r="O62" i="1"/>
  <c r="P62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L64" i="1"/>
  <c r="M64" i="1"/>
  <c r="N64" i="1"/>
  <c r="O64" i="1"/>
  <c r="P64" i="1"/>
  <c r="E65" i="1"/>
  <c r="F65" i="1"/>
  <c r="G65" i="1"/>
  <c r="H65" i="1"/>
  <c r="I65" i="1"/>
  <c r="J65" i="1"/>
  <c r="K65" i="1"/>
  <c r="L65" i="1"/>
  <c r="M65" i="1"/>
  <c r="N65" i="1"/>
  <c r="O65" i="1"/>
  <c r="P65" i="1"/>
  <c r="E66" i="1"/>
  <c r="F66" i="1"/>
  <c r="G66" i="1"/>
  <c r="H66" i="1"/>
  <c r="I66" i="1"/>
  <c r="J66" i="1"/>
  <c r="K66" i="1"/>
  <c r="L66" i="1"/>
  <c r="M66" i="1"/>
  <c r="N66" i="1"/>
  <c r="O66" i="1"/>
  <c r="P66" i="1"/>
  <c r="E67" i="1"/>
  <c r="F67" i="1"/>
  <c r="G67" i="1"/>
  <c r="H67" i="1"/>
  <c r="I67" i="1"/>
  <c r="J67" i="1"/>
  <c r="K67" i="1"/>
  <c r="L67" i="1"/>
  <c r="M67" i="1"/>
  <c r="N67" i="1"/>
  <c r="O67" i="1"/>
  <c r="P67" i="1"/>
  <c r="E68" i="1"/>
  <c r="F68" i="1"/>
  <c r="G68" i="1"/>
  <c r="H68" i="1"/>
  <c r="I68" i="1"/>
  <c r="J68" i="1"/>
  <c r="K68" i="1"/>
  <c r="L68" i="1"/>
  <c r="M68" i="1"/>
  <c r="N68" i="1"/>
  <c r="O68" i="1"/>
  <c r="P68" i="1"/>
  <c r="F58" i="1"/>
  <c r="G58" i="1"/>
  <c r="H58" i="1"/>
  <c r="I58" i="1"/>
  <c r="J58" i="1"/>
  <c r="K58" i="1"/>
  <c r="L58" i="1"/>
  <c r="M58" i="1"/>
  <c r="N58" i="1"/>
  <c r="O58" i="1"/>
  <c r="P58" i="1"/>
  <c r="E58" i="1"/>
  <c r="E42" i="1"/>
  <c r="F42" i="1"/>
  <c r="G42" i="1"/>
  <c r="H42" i="1"/>
  <c r="I42" i="1"/>
  <c r="J42" i="1"/>
  <c r="K42" i="1"/>
  <c r="L42" i="1"/>
  <c r="M42" i="1"/>
  <c r="N42" i="1"/>
  <c r="O42" i="1"/>
  <c r="P42" i="1"/>
  <c r="E43" i="1"/>
  <c r="F43" i="1"/>
  <c r="G43" i="1"/>
  <c r="H43" i="1"/>
  <c r="I43" i="1"/>
  <c r="J43" i="1"/>
  <c r="K43" i="1"/>
  <c r="L43" i="1"/>
  <c r="M43" i="1"/>
  <c r="N43" i="1"/>
  <c r="O43" i="1"/>
  <c r="P43" i="1"/>
  <c r="E44" i="1"/>
  <c r="F44" i="1"/>
  <c r="G44" i="1"/>
  <c r="H44" i="1"/>
  <c r="I44" i="1"/>
  <c r="J44" i="1"/>
  <c r="K44" i="1"/>
  <c r="L44" i="1"/>
  <c r="M44" i="1"/>
  <c r="N44" i="1"/>
  <c r="O44" i="1"/>
  <c r="P44" i="1"/>
  <c r="E45" i="1"/>
  <c r="F45" i="1"/>
  <c r="G45" i="1"/>
  <c r="H45" i="1"/>
  <c r="I45" i="1"/>
  <c r="J45" i="1"/>
  <c r="K45" i="1"/>
  <c r="L45" i="1"/>
  <c r="M45" i="1"/>
  <c r="N45" i="1"/>
  <c r="O45" i="1"/>
  <c r="P45" i="1"/>
  <c r="E46" i="1"/>
  <c r="F46" i="1"/>
  <c r="G46" i="1"/>
  <c r="H46" i="1"/>
  <c r="I46" i="1"/>
  <c r="J46" i="1"/>
  <c r="K46" i="1"/>
  <c r="L46" i="1"/>
  <c r="M46" i="1"/>
  <c r="N46" i="1"/>
  <c r="O46" i="1"/>
  <c r="P46" i="1"/>
  <c r="E47" i="1"/>
  <c r="F47" i="1"/>
  <c r="G47" i="1"/>
  <c r="H47" i="1"/>
  <c r="I47" i="1"/>
  <c r="J47" i="1"/>
  <c r="K47" i="1"/>
  <c r="L47" i="1"/>
  <c r="M47" i="1"/>
  <c r="N47" i="1"/>
  <c r="O47" i="1"/>
  <c r="P47" i="1"/>
  <c r="E48" i="1"/>
  <c r="F48" i="1"/>
  <c r="G48" i="1"/>
  <c r="H48" i="1"/>
  <c r="I48" i="1"/>
  <c r="J48" i="1"/>
  <c r="K48" i="1"/>
  <c r="L48" i="1"/>
  <c r="M48" i="1"/>
  <c r="N48" i="1"/>
  <c r="O48" i="1"/>
  <c r="P48" i="1"/>
  <c r="E49" i="1"/>
  <c r="F49" i="1"/>
  <c r="G49" i="1"/>
  <c r="H49" i="1"/>
  <c r="I49" i="1"/>
  <c r="J49" i="1"/>
  <c r="K49" i="1"/>
  <c r="L49" i="1"/>
  <c r="M49" i="1"/>
  <c r="N49" i="1"/>
  <c r="O49" i="1"/>
  <c r="P49" i="1"/>
  <c r="E50" i="1"/>
  <c r="F50" i="1"/>
  <c r="G50" i="1"/>
  <c r="H50" i="1"/>
  <c r="I50" i="1"/>
  <c r="J50" i="1"/>
  <c r="K50" i="1"/>
  <c r="L50" i="1"/>
  <c r="M50" i="1"/>
  <c r="N50" i="1"/>
  <c r="O50" i="1"/>
  <c r="P50" i="1"/>
  <c r="E51" i="1"/>
  <c r="F51" i="1"/>
  <c r="G51" i="1"/>
  <c r="H51" i="1"/>
  <c r="I51" i="1"/>
  <c r="J51" i="1"/>
  <c r="K51" i="1"/>
  <c r="L51" i="1"/>
  <c r="M51" i="1"/>
  <c r="N51" i="1"/>
  <c r="O51" i="1"/>
  <c r="P51" i="1"/>
  <c r="F41" i="1"/>
  <c r="G41" i="1"/>
  <c r="H41" i="1"/>
  <c r="I41" i="1"/>
  <c r="J41" i="1"/>
  <c r="K41" i="1"/>
  <c r="L41" i="1"/>
  <c r="M41" i="1"/>
  <c r="N41" i="1"/>
  <c r="O41" i="1"/>
  <c r="P41" i="1"/>
  <c r="E41" i="1"/>
  <c r="E26" i="1"/>
  <c r="F26" i="1"/>
  <c r="G26" i="1"/>
  <c r="H26" i="1"/>
  <c r="I26" i="1"/>
  <c r="J26" i="1"/>
  <c r="K26" i="1"/>
  <c r="L26" i="1"/>
  <c r="M26" i="1"/>
  <c r="N26" i="1"/>
  <c r="O26" i="1"/>
  <c r="P26" i="1"/>
  <c r="E27" i="1"/>
  <c r="F27" i="1"/>
  <c r="G27" i="1"/>
  <c r="H27" i="1"/>
  <c r="I27" i="1"/>
  <c r="J27" i="1"/>
  <c r="K27" i="1"/>
  <c r="L27" i="1"/>
  <c r="M27" i="1"/>
  <c r="N27" i="1"/>
  <c r="O27" i="1"/>
  <c r="P27" i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E30" i="1"/>
  <c r="F30" i="1"/>
  <c r="G30" i="1"/>
  <c r="H30" i="1"/>
  <c r="I30" i="1"/>
  <c r="J30" i="1"/>
  <c r="K30" i="1"/>
  <c r="L30" i="1"/>
  <c r="M30" i="1"/>
  <c r="N30" i="1"/>
  <c r="O30" i="1"/>
  <c r="P30" i="1"/>
  <c r="E31" i="1"/>
  <c r="F31" i="1"/>
  <c r="G31" i="1"/>
  <c r="H31" i="1"/>
  <c r="I31" i="1"/>
  <c r="J31" i="1"/>
  <c r="K31" i="1"/>
  <c r="L31" i="1"/>
  <c r="M31" i="1"/>
  <c r="N31" i="1"/>
  <c r="O31" i="1"/>
  <c r="P31" i="1"/>
  <c r="E32" i="1"/>
  <c r="F32" i="1"/>
  <c r="G32" i="1"/>
  <c r="H32" i="1"/>
  <c r="I32" i="1"/>
  <c r="J32" i="1"/>
  <c r="K32" i="1"/>
  <c r="L32" i="1"/>
  <c r="M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/>
  <c r="O33" i="1"/>
  <c r="P33" i="1"/>
  <c r="E34" i="1"/>
  <c r="F34" i="1"/>
  <c r="G34" i="1"/>
  <c r="H34" i="1"/>
  <c r="I34" i="1"/>
  <c r="J34" i="1"/>
  <c r="K34" i="1"/>
  <c r="L34" i="1"/>
  <c r="M34" i="1"/>
  <c r="N34" i="1"/>
  <c r="O34" i="1"/>
  <c r="P34" i="1"/>
  <c r="E35" i="1"/>
  <c r="F35" i="1"/>
  <c r="G35" i="1"/>
  <c r="H35" i="1"/>
  <c r="I35" i="1"/>
  <c r="J35" i="1"/>
  <c r="K35" i="1"/>
  <c r="L35" i="1"/>
  <c r="M35" i="1"/>
  <c r="N35" i="1"/>
  <c r="O35" i="1"/>
  <c r="P35" i="1"/>
  <c r="F25" i="1"/>
  <c r="G25" i="1"/>
  <c r="H25" i="1"/>
  <c r="I25" i="1"/>
  <c r="J25" i="1"/>
  <c r="K25" i="1"/>
  <c r="L25" i="1"/>
  <c r="M25" i="1"/>
  <c r="N25" i="1"/>
  <c r="O25" i="1"/>
  <c r="P25" i="1"/>
  <c r="E25" i="1"/>
  <c r="E9" i="1"/>
  <c r="F9" i="1"/>
  <c r="M9" i="1"/>
  <c r="N9" i="1"/>
  <c r="I10" i="1"/>
  <c r="J10" i="1"/>
  <c r="E11" i="1"/>
  <c r="F11" i="1"/>
  <c r="M11" i="1"/>
  <c r="N11" i="1"/>
  <c r="I12" i="1"/>
  <c r="J12" i="1"/>
  <c r="I14" i="1"/>
  <c r="J14" i="1"/>
  <c r="E15" i="1"/>
  <c r="F15" i="1"/>
  <c r="M15" i="1"/>
  <c r="N15" i="1"/>
  <c r="I16" i="1"/>
  <c r="J16" i="1"/>
  <c r="E17" i="1"/>
  <c r="F17" i="1"/>
  <c r="M17" i="1"/>
  <c r="N17" i="1"/>
  <c r="F8" i="1"/>
  <c r="G8" i="1"/>
  <c r="N8" i="1"/>
  <c r="O8" i="1"/>
  <c r="E8" i="1"/>
  <c r="H8" i="1"/>
  <c r="I8" i="1"/>
  <c r="J8" i="1"/>
  <c r="K8" i="1"/>
  <c r="L8" i="1"/>
  <c r="M8" i="1"/>
  <c r="P8" i="1"/>
  <c r="G9" i="1"/>
  <c r="H9" i="1"/>
  <c r="I9" i="1"/>
  <c r="J9" i="1"/>
  <c r="K9" i="1"/>
  <c r="L9" i="1"/>
  <c r="O9" i="1"/>
  <c r="P9" i="1"/>
  <c r="E10" i="1"/>
  <c r="G10" i="1"/>
  <c r="H10" i="1"/>
  <c r="K10" i="1"/>
  <c r="L10" i="1"/>
  <c r="M10" i="1"/>
  <c r="N10" i="1"/>
  <c r="O10" i="1"/>
  <c r="P10" i="1"/>
  <c r="G11" i="1"/>
  <c r="H11" i="1"/>
  <c r="I11" i="1"/>
  <c r="J11" i="1"/>
  <c r="K11" i="1"/>
  <c r="L11" i="1"/>
  <c r="O11" i="1"/>
  <c r="P11" i="1"/>
  <c r="E12" i="1"/>
  <c r="F12" i="1"/>
  <c r="G12" i="1"/>
  <c r="H12" i="1"/>
  <c r="K12" i="1"/>
  <c r="L12" i="1"/>
  <c r="M12" i="1"/>
  <c r="N12" i="1"/>
  <c r="O12" i="1"/>
  <c r="P12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K14" i="1"/>
  <c r="L14" i="1"/>
  <c r="M14" i="1"/>
  <c r="N14" i="1"/>
  <c r="O14" i="1"/>
  <c r="P14" i="1"/>
  <c r="G15" i="1"/>
  <c r="H15" i="1"/>
  <c r="I15" i="1"/>
  <c r="J15" i="1"/>
  <c r="K15" i="1"/>
  <c r="L15" i="1"/>
  <c r="O15" i="1"/>
  <c r="P15" i="1"/>
  <c r="E16" i="1"/>
  <c r="F16" i="1"/>
  <c r="G16" i="1"/>
  <c r="H16" i="1"/>
  <c r="K16" i="1"/>
  <c r="L16" i="1"/>
  <c r="M16" i="1"/>
  <c r="N16" i="1"/>
  <c r="O16" i="1"/>
  <c r="P16" i="1"/>
  <c r="G17" i="1"/>
  <c r="H17" i="1"/>
  <c r="I17" i="1"/>
  <c r="J17" i="1"/>
  <c r="K17" i="1"/>
  <c r="L17" i="1"/>
  <c r="O17" i="1"/>
  <c r="P17" i="1"/>
  <c r="E18" i="1"/>
  <c r="F18" i="1"/>
  <c r="G18" i="1"/>
  <c r="I18" i="1"/>
  <c r="J18" i="1"/>
  <c r="K18" i="1"/>
  <c r="L18" i="1"/>
  <c r="M18" i="1"/>
  <c r="N18" i="1"/>
  <c r="O18" i="1"/>
  <c r="P18" i="1"/>
  <c r="I69" i="1" l="1"/>
  <c r="E36" i="1"/>
  <c r="I36" i="1"/>
  <c r="N52" i="1"/>
  <c r="K52" i="1"/>
  <c r="O69" i="1"/>
  <c r="G69" i="1"/>
  <c r="F52" i="1"/>
  <c r="J52" i="1"/>
  <c r="M36" i="1"/>
  <c r="Q33" i="1"/>
  <c r="E52" i="1"/>
  <c r="I52" i="1"/>
  <c r="Q49" i="1"/>
  <c r="M69" i="1"/>
  <c r="I19" i="1"/>
  <c r="J19" i="1"/>
  <c r="O19" i="1"/>
  <c r="Q66" i="1"/>
  <c r="N19" i="1"/>
  <c r="L36" i="1"/>
  <c r="O36" i="1"/>
  <c r="G36" i="1"/>
  <c r="P52" i="1"/>
  <c r="H52" i="1"/>
  <c r="L69" i="1"/>
  <c r="Q14" i="1"/>
  <c r="Q12" i="1"/>
  <c r="G19" i="1"/>
  <c r="K36" i="1"/>
  <c r="Q31" i="1"/>
  <c r="O52" i="1"/>
  <c r="G52" i="1"/>
  <c r="Q47" i="1"/>
  <c r="K69" i="1"/>
  <c r="Q64" i="1"/>
  <c r="Q8" i="1"/>
  <c r="Q9" i="1"/>
  <c r="J36" i="1"/>
  <c r="Q35" i="1"/>
  <c r="Q29" i="1"/>
  <c r="Q27" i="1"/>
  <c r="Q50" i="1"/>
  <c r="Q48" i="1"/>
  <c r="Q46" i="1"/>
  <c r="Q44" i="1"/>
  <c r="Q42" i="1"/>
  <c r="J69" i="1"/>
  <c r="Q68" i="1"/>
  <c r="Q62" i="1"/>
  <c r="Q60" i="1"/>
  <c r="P19" i="1"/>
  <c r="Q25" i="1"/>
  <c r="M52" i="1"/>
  <c r="Q58" i="1"/>
  <c r="E69" i="1"/>
  <c r="M19" i="1"/>
  <c r="Q15" i="1"/>
  <c r="Q11" i="1"/>
  <c r="P36" i="1"/>
  <c r="H36" i="1"/>
  <c r="L52" i="1"/>
  <c r="P69" i="1"/>
  <c r="H69" i="1"/>
  <c r="Q16" i="1"/>
  <c r="L19" i="1"/>
  <c r="K19" i="1"/>
  <c r="Q17" i="1"/>
  <c r="N36" i="1"/>
  <c r="F36" i="1"/>
  <c r="Q34" i="1"/>
  <c r="Q32" i="1"/>
  <c r="Q30" i="1"/>
  <c r="Q28" i="1"/>
  <c r="Q26" i="1"/>
  <c r="Q51" i="1"/>
  <c r="Q45" i="1"/>
  <c r="Q43" i="1"/>
  <c r="N69" i="1"/>
  <c r="F69" i="1"/>
  <c r="Q67" i="1"/>
  <c r="Q65" i="1"/>
  <c r="Q63" i="1"/>
  <c r="Q61" i="1"/>
  <c r="Q59" i="1"/>
  <c r="Q41" i="1"/>
  <c r="H18" i="1"/>
  <c r="H19" i="1" s="1"/>
  <c r="F10" i="1"/>
  <c r="Q10" i="1" s="1"/>
  <c r="E13" i="1"/>
  <c r="Q69" i="1" l="1"/>
  <c r="Q36" i="1"/>
  <c r="Q52" i="1"/>
  <c r="Q18" i="1"/>
  <c r="F19" i="1"/>
  <c r="E19" i="1"/>
  <c r="Q13" i="1"/>
  <c r="Q19" i="1" l="1"/>
</calcChain>
</file>

<file path=xl/sharedStrings.xml><?xml version="1.0" encoding="utf-8"?>
<sst xmlns="http://schemas.openxmlformats.org/spreadsheetml/2006/main" count="111" uniqueCount="29">
  <si>
    <t>SITC</t>
  </si>
  <si>
    <t xml:space="preserve"> Food &amp; Live Animals</t>
  </si>
  <si>
    <t>Beverages &amp; Tobacco</t>
  </si>
  <si>
    <t>Crude Materials Except Fuel</t>
  </si>
  <si>
    <t>Minerals, Fuels etc.</t>
  </si>
  <si>
    <t>Animals &amp; Vegetable Oils etc.</t>
  </si>
  <si>
    <t>Chemicals &amp; Related Products, nes</t>
  </si>
  <si>
    <t>Manufac. Goods By Material</t>
  </si>
  <si>
    <t>Machinery &amp; Transport Equip.</t>
  </si>
  <si>
    <t>Misc. Manufac. Articles</t>
  </si>
  <si>
    <t>Commodities &amp; Transactions nes</t>
  </si>
  <si>
    <t>I</t>
  </si>
  <si>
    <t>Gold, monetary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</si>
  <si>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</si>
  <si>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</si>
  <si>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</si>
  <si>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</si>
  <si>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</si>
  <si>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</si>
  <si>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</si>
  <si>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</si>
  <si>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</si>
  <si>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</si>
  <si>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</si>
  <si>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</si>
  <si>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</si>
  <si>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Source: Statistics Department Montserrat</t>
  </si>
  <si>
    <t>Date: November 2020</t>
  </si>
  <si>
    <t>TRADE BALANCE 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</si>
</sst>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/>
    <xf numFmtId="4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METHODOLOGY/4.6%20DATA%20DISSEMINATION%20&amp;%20INFORMATION%20SYSTEMS/4.6.1%20DATA%20DISSEMINATION/MONTHLY%20REPORTS/Monthly%20Reports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METHODOLOGY/4.6%20DATA%20DISSEMINATION%20&amp;%20INFORMATION%20SYSTEMS/4.6.1%20DATA%20DISSEMINATION/MONTHLY%20REPORTS/Monthly%20Reports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METHODOLOGY/4.6%20DATA%20DISSEMINATION%20&amp;%20INFORMATION%20SYSTEMS/4.6.1%20DATA%20DISSEMINATION/MONTHLY%20REPORTS/Monthly%20Reports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METHODOLOGY/4.6%20DATA%20DISSEMINATION%20&amp;%20INFORMATION%20SYSTEMS/4.6.1%20DATA%20DISSEMINATION/MONTHLY%20REPORTS/Monthly%20Report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 AND NOTES"/>
      <sheetName val="Prices 2019"/>
      <sheetName val="IMPORTS 2019ext 04-09-2020"/>
      <sheetName val="FUEL IMPORTS 2019"/>
      <sheetName val="Exports 2019 ext 6.5.2020NDB"/>
      <sheetName val="TOURISM 2019"/>
      <sheetName val="VISITOR EXP 2019"/>
      <sheetName val="V E 11-19"/>
      <sheetName val="Water Consumption 2019"/>
      <sheetName val="Water Consumers 2019"/>
      <sheetName val="Water Revenue 2019"/>
      <sheetName val="Electricity 2019"/>
      <sheetName val="Electricity Consumers 2019"/>
      <sheetName val="Electricity Revenue 2019"/>
      <sheetName val="Agriculture Production 2019"/>
      <sheetName val="Fish Production 2019"/>
      <sheetName val="Fish Production 2019 FD"/>
      <sheetName val="LIVESTOCK 2019"/>
      <sheetName val="Egg&amp;Livestock Production 2019"/>
      <sheetName val="Cargo 2019"/>
      <sheetName val="Construction 2019"/>
    </sheetNames>
    <sheetDataSet>
      <sheetData sheetId="0"/>
      <sheetData sheetId="1"/>
      <sheetData sheetId="2">
        <row r="7">
          <cell r="D7">
            <v>1058335.46</v>
          </cell>
          <cell r="E7">
            <v>1158248.1100000001</v>
          </cell>
          <cell r="F7">
            <v>1542387.89</v>
          </cell>
          <cell r="G7">
            <v>1171717.9099999999</v>
          </cell>
          <cell r="H7">
            <v>1279684.28</v>
          </cell>
          <cell r="I7">
            <v>1135595.97</v>
          </cell>
          <cell r="J7">
            <v>1596136.61</v>
          </cell>
          <cell r="K7">
            <v>856055.4</v>
          </cell>
          <cell r="L7">
            <v>1253125.5900000001</v>
          </cell>
          <cell r="M7">
            <v>969020.51</v>
          </cell>
          <cell r="N7">
            <v>1116909.22</v>
          </cell>
          <cell r="O7">
            <v>2149938.19</v>
          </cell>
        </row>
        <row r="8">
          <cell r="D8">
            <v>252118.44</v>
          </cell>
          <cell r="E8">
            <v>364882.64</v>
          </cell>
          <cell r="F8">
            <v>464069.12</v>
          </cell>
          <cell r="G8">
            <v>221753.1</v>
          </cell>
          <cell r="H8">
            <v>636815.46</v>
          </cell>
          <cell r="I8">
            <v>339702.89</v>
          </cell>
          <cell r="J8">
            <v>190348.68</v>
          </cell>
          <cell r="K8">
            <v>393322.63</v>
          </cell>
          <cell r="L8">
            <v>212025.85</v>
          </cell>
          <cell r="M8">
            <v>290571.34000000003</v>
          </cell>
          <cell r="N8">
            <v>655590.43999999994</v>
          </cell>
          <cell r="O8">
            <v>474523.43</v>
          </cell>
        </row>
        <row r="9">
          <cell r="D9">
            <v>9058.75</v>
          </cell>
          <cell r="E9">
            <v>67114.84</v>
          </cell>
          <cell r="F9">
            <v>244381.81</v>
          </cell>
          <cell r="G9">
            <v>66291.42</v>
          </cell>
          <cell r="H9">
            <v>155294.94</v>
          </cell>
          <cell r="I9">
            <v>16379.01</v>
          </cell>
          <cell r="J9">
            <v>244950.77</v>
          </cell>
          <cell r="K9">
            <v>32434.95</v>
          </cell>
          <cell r="L9">
            <v>46512.52</v>
          </cell>
          <cell r="M9">
            <v>221156.97</v>
          </cell>
          <cell r="N9">
            <v>64303.21</v>
          </cell>
          <cell r="O9">
            <v>94373.34</v>
          </cell>
        </row>
        <row r="10">
          <cell r="D10">
            <v>1221432</v>
          </cell>
          <cell r="E10">
            <v>1264387.9099999999</v>
          </cell>
          <cell r="F10">
            <v>1138324</v>
          </cell>
          <cell r="G10">
            <v>1233858.8500000001</v>
          </cell>
          <cell r="H10">
            <v>1229506.98</v>
          </cell>
          <cell r="I10">
            <v>1242465.92</v>
          </cell>
          <cell r="J10">
            <v>1230399.55</v>
          </cell>
          <cell r="K10">
            <v>1218505.3</v>
          </cell>
          <cell r="L10">
            <v>1182091.07</v>
          </cell>
          <cell r="M10">
            <v>1200638.6200000001</v>
          </cell>
          <cell r="N10">
            <v>1302308.51</v>
          </cell>
          <cell r="O10">
            <v>1243045.71</v>
          </cell>
        </row>
        <row r="11">
          <cell r="D11">
            <v>7024.67</v>
          </cell>
          <cell r="E11">
            <v>27576.13</v>
          </cell>
          <cell r="F11">
            <v>24274.720000000001</v>
          </cell>
          <cell r="G11">
            <v>43994.19</v>
          </cell>
          <cell r="H11">
            <v>6687.26</v>
          </cell>
          <cell r="I11">
            <v>13261.18</v>
          </cell>
          <cell r="J11">
            <v>27557.49</v>
          </cell>
          <cell r="K11">
            <v>17356.91</v>
          </cell>
          <cell r="L11">
            <v>22975.03</v>
          </cell>
          <cell r="M11">
            <v>21371.97</v>
          </cell>
          <cell r="N11">
            <v>36881.14</v>
          </cell>
          <cell r="O11">
            <v>9073.3799999999992</v>
          </cell>
        </row>
        <row r="12">
          <cell r="D12">
            <v>627715.56000000006</v>
          </cell>
          <cell r="E12">
            <v>416993.03</v>
          </cell>
          <cell r="F12">
            <v>508637.49</v>
          </cell>
          <cell r="G12">
            <v>465886.46</v>
          </cell>
          <cell r="H12">
            <v>475744.48</v>
          </cell>
          <cell r="I12">
            <v>528540.56999999995</v>
          </cell>
          <cell r="J12">
            <v>314124.15000000002</v>
          </cell>
          <cell r="K12">
            <v>484832.36</v>
          </cell>
          <cell r="L12">
            <v>279125.56</v>
          </cell>
          <cell r="M12">
            <v>430811.41</v>
          </cell>
          <cell r="N12">
            <v>698174.64</v>
          </cell>
          <cell r="O12">
            <v>470616.08</v>
          </cell>
        </row>
        <row r="13">
          <cell r="D13">
            <v>1331346.44</v>
          </cell>
          <cell r="E13">
            <v>1427681.86</v>
          </cell>
          <cell r="F13">
            <v>871338.93</v>
          </cell>
          <cell r="G13">
            <v>1325932.52</v>
          </cell>
          <cell r="H13">
            <v>781103.65</v>
          </cell>
          <cell r="I13">
            <v>1061839.44</v>
          </cell>
          <cell r="J13">
            <v>1522130.54</v>
          </cell>
          <cell r="K13">
            <v>1312764.43</v>
          </cell>
          <cell r="L13">
            <v>1008858</v>
          </cell>
          <cell r="M13">
            <v>1065259.43</v>
          </cell>
          <cell r="N13">
            <v>1212384.82</v>
          </cell>
          <cell r="O13">
            <v>896476.2</v>
          </cell>
        </row>
        <row r="14">
          <cell r="D14">
            <v>3370871</v>
          </cell>
          <cell r="E14">
            <v>1870214.72</v>
          </cell>
          <cell r="F14">
            <v>1989584.84</v>
          </cell>
          <cell r="G14">
            <v>1833327.16</v>
          </cell>
          <cell r="H14">
            <v>1324359.8899999999</v>
          </cell>
          <cell r="I14">
            <v>1576233.54</v>
          </cell>
          <cell r="J14">
            <v>1717077.97</v>
          </cell>
          <cell r="K14">
            <v>1952843.8</v>
          </cell>
          <cell r="L14">
            <v>839653.11</v>
          </cell>
          <cell r="M14">
            <v>1728715.55</v>
          </cell>
          <cell r="N14">
            <v>2739930.98</v>
          </cell>
          <cell r="O14">
            <v>2660898.2599999998</v>
          </cell>
        </row>
        <row r="15">
          <cell r="D15">
            <v>1166221.98</v>
          </cell>
          <cell r="E15">
            <v>439523.19</v>
          </cell>
          <cell r="F15">
            <v>687558.74</v>
          </cell>
          <cell r="G15">
            <v>597674.03</v>
          </cell>
          <cell r="H15">
            <v>604078.75</v>
          </cell>
          <cell r="I15">
            <v>1147718.21</v>
          </cell>
          <cell r="J15">
            <v>717404.09</v>
          </cell>
          <cell r="K15">
            <v>611003.01</v>
          </cell>
          <cell r="L15">
            <v>498409.87</v>
          </cell>
          <cell r="M15">
            <v>412103.56</v>
          </cell>
          <cell r="N15">
            <v>894535.98</v>
          </cell>
          <cell r="O15">
            <v>871524.94</v>
          </cell>
        </row>
        <row r="16">
          <cell r="D16">
            <v>17171.810000000001</v>
          </cell>
          <cell r="E16">
            <v>2033.88</v>
          </cell>
          <cell r="F16">
            <v>9814.92</v>
          </cell>
          <cell r="G16">
            <v>1961.24</v>
          </cell>
          <cell r="H16">
            <v>13149.4</v>
          </cell>
          <cell r="I16">
            <v>35255.879999999997</v>
          </cell>
          <cell r="J16">
            <v>880.5</v>
          </cell>
          <cell r="K16">
            <v>20886.03</v>
          </cell>
          <cell r="L16">
            <v>7575.46</v>
          </cell>
          <cell r="M16">
            <v>926.27</v>
          </cell>
          <cell r="N16">
            <v>5799.77</v>
          </cell>
          <cell r="O16">
            <v>12636.28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3"/>
      <sheetData sheetId="4">
        <row r="11">
          <cell r="D11">
            <v>220</v>
          </cell>
          <cell r="E11">
            <v>0</v>
          </cell>
          <cell r="F11">
            <v>780</v>
          </cell>
          <cell r="G11">
            <v>0</v>
          </cell>
          <cell r="H11">
            <v>535.9</v>
          </cell>
          <cell r="I11">
            <v>490</v>
          </cell>
          <cell r="J11">
            <v>0</v>
          </cell>
          <cell r="K11">
            <v>0</v>
          </cell>
          <cell r="L11">
            <v>735.84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20320</v>
          </cell>
          <cell r="E12">
            <v>28195.53</v>
          </cell>
          <cell r="F12">
            <v>69047.06</v>
          </cell>
          <cell r="G12">
            <v>13756.51</v>
          </cell>
          <cell r="H12">
            <v>22600</v>
          </cell>
          <cell r="I12">
            <v>0</v>
          </cell>
          <cell r="J12">
            <v>611.29999999999995</v>
          </cell>
          <cell r="K12">
            <v>0</v>
          </cell>
          <cell r="L12">
            <v>640</v>
          </cell>
          <cell r="M12">
            <v>32318.01</v>
          </cell>
          <cell r="N12">
            <v>25420.75</v>
          </cell>
          <cell r="O12">
            <v>6298.82</v>
          </cell>
        </row>
        <row r="13">
          <cell r="D13">
            <v>686083.47</v>
          </cell>
          <cell r="E13">
            <v>1172843.4200000002</v>
          </cell>
          <cell r="F13">
            <v>1166953.8799999999</v>
          </cell>
          <cell r="G13">
            <v>1096974.6299999999</v>
          </cell>
          <cell r="H13">
            <v>1240013.44</v>
          </cell>
          <cell r="I13">
            <v>942602.72</v>
          </cell>
          <cell r="J13">
            <v>1546235.4</v>
          </cell>
          <cell r="K13">
            <v>780524.33000000007</v>
          </cell>
          <cell r="L13">
            <v>1030731.83</v>
          </cell>
          <cell r="M13">
            <v>871056.26</v>
          </cell>
          <cell r="N13">
            <v>1238529.31</v>
          </cell>
          <cell r="O13">
            <v>619186.71</v>
          </cell>
        </row>
        <row r="14">
          <cell r="D14">
            <v>89663.98</v>
          </cell>
          <cell r="E14">
            <v>77868.83</v>
          </cell>
          <cell r="F14">
            <v>96150.96</v>
          </cell>
          <cell r="G14">
            <v>102846.75</v>
          </cell>
          <cell r="H14">
            <v>106142.39999999999</v>
          </cell>
          <cell r="I14">
            <v>108725.3</v>
          </cell>
          <cell r="J14">
            <v>84087.95</v>
          </cell>
          <cell r="K14">
            <v>87169.59</v>
          </cell>
          <cell r="L14">
            <v>89421.36</v>
          </cell>
          <cell r="M14">
            <v>65438.3</v>
          </cell>
          <cell r="N14">
            <v>96872.9</v>
          </cell>
          <cell r="O14">
            <v>67326.64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35.6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672.71</v>
          </cell>
          <cell r="K16">
            <v>0</v>
          </cell>
          <cell r="L16">
            <v>359.47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5253.75</v>
          </cell>
          <cell r="E17">
            <v>2945.23</v>
          </cell>
          <cell r="F17">
            <v>6544.73</v>
          </cell>
          <cell r="G17">
            <v>4951.8500000000004</v>
          </cell>
          <cell r="H17">
            <v>5324.66</v>
          </cell>
          <cell r="I17">
            <v>1891.3799999999999</v>
          </cell>
          <cell r="J17">
            <v>17887.64</v>
          </cell>
          <cell r="K17">
            <v>5017.7700000000004</v>
          </cell>
          <cell r="L17">
            <v>10271.27</v>
          </cell>
          <cell r="M17">
            <v>2830</v>
          </cell>
          <cell r="N17">
            <v>4717.45</v>
          </cell>
          <cell r="O17">
            <v>2737.95</v>
          </cell>
        </row>
        <row r="18">
          <cell r="D18">
            <v>8554.24</v>
          </cell>
          <cell r="E18">
            <v>19750.039999999997</v>
          </cell>
          <cell r="F18">
            <v>11791.81</v>
          </cell>
          <cell r="G18">
            <v>507459.55</v>
          </cell>
          <cell r="H18">
            <v>22818.32</v>
          </cell>
          <cell r="I18">
            <v>4010.5699999999997</v>
          </cell>
          <cell r="J18">
            <v>185432.81</v>
          </cell>
          <cell r="K18">
            <v>44765.729999999996</v>
          </cell>
          <cell r="L18">
            <v>61462.79</v>
          </cell>
          <cell r="M18">
            <v>31748.23</v>
          </cell>
          <cell r="N18">
            <v>139045.15999999997</v>
          </cell>
          <cell r="O18">
            <v>8031.76</v>
          </cell>
        </row>
        <row r="19">
          <cell r="D19">
            <v>0</v>
          </cell>
          <cell r="E19">
            <v>1156.98</v>
          </cell>
          <cell r="F19">
            <v>32800.080000000002</v>
          </cell>
          <cell r="G19">
            <v>4220.7</v>
          </cell>
          <cell r="H19">
            <v>1964.96</v>
          </cell>
          <cell r="I19">
            <v>0</v>
          </cell>
          <cell r="J19">
            <v>17330.11</v>
          </cell>
          <cell r="K19">
            <v>118382.91</v>
          </cell>
          <cell r="L19">
            <v>31696.69</v>
          </cell>
          <cell r="M19">
            <v>26291.68</v>
          </cell>
          <cell r="N19">
            <v>135.68</v>
          </cell>
          <cell r="O19">
            <v>271.69</v>
          </cell>
        </row>
        <row r="20">
          <cell r="D20">
            <v>1680</v>
          </cell>
          <cell r="E20">
            <v>0</v>
          </cell>
          <cell r="F20">
            <v>0</v>
          </cell>
          <cell r="G20">
            <v>400</v>
          </cell>
          <cell r="H20">
            <v>0</v>
          </cell>
          <cell r="I20">
            <v>0</v>
          </cell>
          <cell r="J20">
            <v>6792.25</v>
          </cell>
          <cell r="K20">
            <v>550</v>
          </cell>
          <cell r="L20">
            <v>0</v>
          </cell>
          <cell r="M20">
            <v>40753.5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 AND NOTES"/>
      <sheetName val="Prices 2018"/>
      <sheetName val="Sheet1"/>
      <sheetName val="IMPORTS 2018"/>
      <sheetName val="IMPORTSREV 2018-EXT 6.5.2020NDB"/>
      <sheetName val="FUEL IMPORTS 2018"/>
      <sheetName val="Exports 2018"/>
      <sheetName val="ExportsRev 2 -2018eXT 6.5.20NDB"/>
      <sheetName val="TOURISM 2018"/>
      <sheetName val="VISITOR EXP 2018"/>
      <sheetName val="V E 11-18"/>
      <sheetName val="Water Consumption 2018"/>
      <sheetName val="Water Consumers 2018"/>
      <sheetName val="Water Revenue 2018"/>
      <sheetName val="Electricity 2018"/>
      <sheetName val="Electricity Consumers 2018"/>
      <sheetName val="Electricity Revenue"/>
      <sheetName val="Agriculture Production 2018"/>
      <sheetName val="Fish Production 2018"/>
      <sheetName val="Fish Production 2018 FD"/>
      <sheetName val="LIVESTOCK 2018"/>
      <sheetName val="Egg&amp;Livestock Production 2018"/>
      <sheetName val="Cargo 2018"/>
      <sheetName val="Construction 2018"/>
    </sheetNames>
    <sheetDataSet>
      <sheetData sheetId="0"/>
      <sheetData sheetId="1"/>
      <sheetData sheetId="2"/>
      <sheetData sheetId="3"/>
      <sheetData sheetId="4">
        <row r="7">
          <cell r="D7">
            <v>1032468.07</v>
          </cell>
          <cell r="E7">
            <v>1305381.44</v>
          </cell>
          <cell r="F7">
            <v>1229361.78</v>
          </cell>
          <cell r="G7">
            <v>1294431.8999999999</v>
          </cell>
          <cell r="H7">
            <v>1551031.68</v>
          </cell>
          <cell r="I7">
            <v>1107011.27</v>
          </cell>
          <cell r="J7">
            <v>1482767.05</v>
          </cell>
          <cell r="K7">
            <v>1284280.8899999999</v>
          </cell>
          <cell r="L7">
            <v>822086.59</v>
          </cell>
          <cell r="M7">
            <v>1239607.18</v>
          </cell>
          <cell r="N7">
            <v>1359814.72</v>
          </cell>
          <cell r="O7">
            <v>1578455.2</v>
          </cell>
        </row>
        <row r="8">
          <cell r="D8">
            <v>370946.24</v>
          </cell>
          <cell r="E8">
            <v>220515.09</v>
          </cell>
          <cell r="F8">
            <v>352586.14</v>
          </cell>
          <cell r="G8">
            <v>406420.78</v>
          </cell>
          <cell r="H8">
            <v>512050.62</v>
          </cell>
          <cell r="I8">
            <v>201562.75</v>
          </cell>
          <cell r="J8">
            <v>471808.53</v>
          </cell>
          <cell r="K8">
            <v>447146.68</v>
          </cell>
          <cell r="L8">
            <v>348953.13</v>
          </cell>
          <cell r="M8">
            <v>298742.39</v>
          </cell>
          <cell r="N8">
            <v>545634.15</v>
          </cell>
          <cell r="O8">
            <v>307577.59999999998</v>
          </cell>
        </row>
        <row r="9">
          <cell r="D9">
            <v>101699.17</v>
          </cell>
          <cell r="E9">
            <v>72332.13</v>
          </cell>
          <cell r="F9">
            <v>101659.81</v>
          </cell>
          <cell r="G9">
            <v>263498.71000000002</v>
          </cell>
          <cell r="H9">
            <v>130250.89</v>
          </cell>
          <cell r="I9">
            <v>43051.5</v>
          </cell>
          <cell r="J9">
            <v>196864.59</v>
          </cell>
          <cell r="K9">
            <v>250056.68</v>
          </cell>
          <cell r="L9">
            <v>167229.67000000001</v>
          </cell>
          <cell r="M9">
            <v>63859.08</v>
          </cell>
          <cell r="N9">
            <v>283148.37</v>
          </cell>
          <cell r="O9">
            <v>81067.87</v>
          </cell>
        </row>
        <row r="10">
          <cell r="D10">
            <v>2357872.66</v>
          </cell>
          <cell r="E10">
            <v>1007702.39</v>
          </cell>
          <cell r="F10">
            <v>1118703.6499999999</v>
          </cell>
          <cell r="G10">
            <v>1416474.12</v>
          </cell>
          <cell r="H10">
            <v>1921406.12</v>
          </cell>
          <cell r="I10">
            <v>1327431.33</v>
          </cell>
          <cell r="J10">
            <v>1647095.31</v>
          </cell>
          <cell r="K10">
            <v>1297096.33</v>
          </cell>
          <cell r="L10">
            <v>1362177.88</v>
          </cell>
          <cell r="M10">
            <v>1308950.56</v>
          </cell>
          <cell r="N10">
            <v>1478489.07</v>
          </cell>
          <cell r="O10">
            <v>1350003.05</v>
          </cell>
        </row>
        <row r="11">
          <cell r="D11">
            <v>57017.06</v>
          </cell>
          <cell r="E11">
            <v>15990.71</v>
          </cell>
          <cell r="F11">
            <v>14620.15</v>
          </cell>
          <cell r="G11">
            <v>22840.82</v>
          </cell>
          <cell r="H11">
            <v>49566.69</v>
          </cell>
          <cell r="I11">
            <v>26499.96</v>
          </cell>
          <cell r="J11">
            <v>18552.47</v>
          </cell>
          <cell r="K11">
            <v>24352.62</v>
          </cell>
          <cell r="L11">
            <v>13655.62</v>
          </cell>
          <cell r="M11">
            <v>15469.78</v>
          </cell>
          <cell r="N11">
            <v>41423.11</v>
          </cell>
          <cell r="O11">
            <v>35523.699999999997</v>
          </cell>
        </row>
        <row r="12">
          <cell r="D12">
            <v>550415.18999999994</v>
          </cell>
          <cell r="E12">
            <v>364217.35</v>
          </cell>
          <cell r="F12">
            <v>519732.66</v>
          </cell>
          <cell r="G12">
            <v>422522.83</v>
          </cell>
          <cell r="H12">
            <v>669193.77</v>
          </cell>
          <cell r="I12">
            <v>501085.51</v>
          </cell>
          <cell r="J12">
            <v>664999.42000000004</v>
          </cell>
          <cell r="K12">
            <v>610785.74</v>
          </cell>
          <cell r="L12">
            <v>498185.84</v>
          </cell>
          <cell r="M12">
            <v>774728.19</v>
          </cell>
          <cell r="N12">
            <v>562147.38</v>
          </cell>
          <cell r="O12">
            <v>455450.47</v>
          </cell>
        </row>
        <row r="13">
          <cell r="D13">
            <v>889233.24</v>
          </cell>
          <cell r="E13">
            <v>1062332.52</v>
          </cell>
          <cell r="F13">
            <v>1465715.79</v>
          </cell>
          <cell r="G13">
            <v>1322197.01</v>
          </cell>
          <cell r="H13">
            <v>1596838.93</v>
          </cell>
          <cell r="I13">
            <v>836633.8</v>
          </cell>
          <cell r="J13">
            <v>1133472.8500000001</v>
          </cell>
          <cell r="K13">
            <v>1619757.76</v>
          </cell>
          <cell r="L13">
            <v>1122597.6100000001</v>
          </cell>
          <cell r="M13">
            <v>1255649.6599999999</v>
          </cell>
          <cell r="N13">
            <v>1380653.36</v>
          </cell>
          <cell r="O13">
            <v>1165842.3700000001</v>
          </cell>
        </row>
        <row r="14">
          <cell r="D14">
            <v>2537434.27</v>
          </cell>
          <cell r="E14">
            <v>1397088.92</v>
          </cell>
          <cell r="F14">
            <v>1535244.62</v>
          </cell>
          <cell r="G14">
            <v>2010731.89</v>
          </cell>
          <cell r="H14">
            <v>3301427.54</v>
          </cell>
          <cell r="I14">
            <v>2110162.58</v>
          </cell>
          <cell r="J14">
            <v>1865343.07</v>
          </cell>
          <cell r="K14">
            <v>2359425.66</v>
          </cell>
          <cell r="L14">
            <v>1358622.37</v>
          </cell>
          <cell r="M14">
            <v>1604099</v>
          </cell>
          <cell r="N14">
            <v>2392997.5</v>
          </cell>
          <cell r="O14">
            <v>1683724.31</v>
          </cell>
        </row>
        <row r="15">
          <cell r="D15">
            <v>977650.01</v>
          </cell>
          <cell r="E15">
            <v>858778.62</v>
          </cell>
          <cell r="F15">
            <v>871474.33</v>
          </cell>
          <cell r="G15">
            <v>596438.6</v>
          </cell>
          <cell r="H15">
            <v>1134106.8700000001</v>
          </cell>
          <cell r="I15">
            <v>590422.07999999996</v>
          </cell>
          <cell r="J15">
            <v>681844.07</v>
          </cell>
          <cell r="K15">
            <v>913258.01</v>
          </cell>
          <cell r="L15">
            <v>665020.49</v>
          </cell>
          <cell r="M15">
            <v>1240438.8799999999</v>
          </cell>
          <cell r="N15">
            <v>1043416.68</v>
          </cell>
          <cell r="O15">
            <v>1044591.39</v>
          </cell>
        </row>
        <row r="16">
          <cell r="D16">
            <v>41585.980000000003</v>
          </cell>
          <cell r="E16">
            <v>318.94</v>
          </cell>
          <cell r="F16">
            <v>3662.79</v>
          </cell>
          <cell r="G16">
            <v>5363.64</v>
          </cell>
          <cell r="H16">
            <v>56120.74</v>
          </cell>
          <cell r="I16">
            <v>45362.38</v>
          </cell>
          <cell r="J16">
            <v>18844.400000000001</v>
          </cell>
          <cell r="K16">
            <v>16770.52</v>
          </cell>
          <cell r="L16">
            <v>17240.560000000001</v>
          </cell>
          <cell r="M16">
            <v>3665.96</v>
          </cell>
          <cell r="N16">
            <v>3709.05</v>
          </cell>
          <cell r="O16">
            <v>13003.38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5"/>
      <sheetData sheetId="6">
        <row r="11">
          <cell r="D11">
            <v>220</v>
          </cell>
          <cell r="E11">
            <v>0</v>
          </cell>
          <cell r="F11">
            <v>780</v>
          </cell>
          <cell r="G11">
            <v>0</v>
          </cell>
          <cell r="H11">
            <v>535.9</v>
          </cell>
          <cell r="I11">
            <v>490</v>
          </cell>
          <cell r="J11">
            <v>0</v>
          </cell>
          <cell r="K11">
            <v>0</v>
          </cell>
          <cell r="L11">
            <v>735.84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20320</v>
          </cell>
          <cell r="E12">
            <v>28195.53</v>
          </cell>
          <cell r="F12">
            <v>69047.06</v>
          </cell>
          <cell r="G12">
            <v>13756.51</v>
          </cell>
          <cell r="H12">
            <v>22600</v>
          </cell>
          <cell r="I12">
            <v>0</v>
          </cell>
          <cell r="J12">
            <v>611.29999999999995</v>
          </cell>
          <cell r="K12">
            <v>0</v>
          </cell>
          <cell r="L12">
            <v>640</v>
          </cell>
          <cell r="M12">
            <v>32318.01</v>
          </cell>
          <cell r="N12">
            <v>25420.75</v>
          </cell>
          <cell r="O12">
            <v>6298.82</v>
          </cell>
        </row>
        <row r="13">
          <cell r="D13">
            <v>686083.47</v>
          </cell>
          <cell r="E13">
            <v>1172843.4200000002</v>
          </cell>
          <cell r="F13">
            <v>1166953.8799999999</v>
          </cell>
          <cell r="G13">
            <v>1096974.6299999999</v>
          </cell>
          <cell r="H13">
            <v>1240013.44</v>
          </cell>
          <cell r="I13">
            <v>942602.72</v>
          </cell>
          <cell r="J13">
            <v>1546235.4</v>
          </cell>
          <cell r="K13">
            <v>780524.33000000007</v>
          </cell>
          <cell r="L13">
            <v>1030731.83</v>
          </cell>
          <cell r="M13">
            <v>871056.26</v>
          </cell>
          <cell r="N13">
            <v>1238529.31</v>
          </cell>
          <cell r="O13">
            <v>619186.71</v>
          </cell>
        </row>
        <row r="14">
          <cell r="D14">
            <v>89663.98</v>
          </cell>
          <cell r="E14">
            <v>77868.83</v>
          </cell>
          <cell r="F14">
            <v>96150.96</v>
          </cell>
          <cell r="G14">
            <v>102846.75</v>
          </cell>
          <cell r="H14">
            <v>106142.39999999999</v>
          </cell>
          <cell r="I14">
            <v>108725.3</v>
          </cell>
          <cell r="J14">
            <v>84087.95</v>
          </cell>
          <cell r="K14">
            <v>87169.59</v>
          </cell>
          <cell r="L14">
            <v>89421.36</v>
          </cell>
          <cell r="M14">
            <v>65438.3</v>
          </cell>
          <cell r="N14">
            <v>96872.9</v>
          </cell>
          <cell r="O14">
            <v>67326.64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35.6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672.71</v>
          </cell>
          <cell r="K16">
            <v>0</v>
          </cell>
          <cell r="L16">
            <v>359.47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5253.75</v>
          </cell>
          <cell r="E17">
            <v>2945.23</v>
          </cell>
          <cell r="F17">
            <v>6544.73</v>
          </cell>
          <cell r="G17">
            <v>4951.8500000000004</v>
          </cell>
          <cell r="H17">
            <v>5324.66</v>
          </cell>
          <cell r="I17">
            <v>1891.3799999999999</v>
          </cell>
          <cell r="J17">
            <v>17887.64</v>
          </cell>
          <cell r="K17">
            <v>5017.7700000000004</v>
          </cell>
          <cell r="L17">
            <v>10271.27</v>
          </cell>
          <cell r="M17">
            <v>2830</v>
          </cell>
          <cell r="N17">
            <v>4717.45</v>
          </cell>
          <cell r="O17">
            <v>2737.95</v>
          </cell>
        </row>
        <row r="18">
          <cell r="D18">
            <v>8554.24</v>
          </cell>
          <cell r="E18">
            <v>19750.039999999997</v>
          </cell>
          <cell r="F18">
            <v>11791.81</v>
          </cell>
          <cell r="G18">
            <v>507459.55</v>
          </cell>
          <cell r="H18">
            <v>22818.32</v>
          </cell>
          <cell r="I18">
            <v>4010.5699999999997</v>
          </cell>
          <cell r="J18">
            <v>185432.81</v>
          </cell>
          <cell r="K18">
            <v>44765.729999999996</v>
          </cell>
          <cell r="L18">
            <v>61462.79</v>
          </cell>
          <cell r="M18">
            <v>31748.23</v>
          </cell>
          <cell r="N18">
            <v>139045.15999999997</v>
          </cell>
          <cell r="O18">
            <v>8031.76</v>
          </cell>
        </row>
        <row r="19">
          <cell r="D19">
            <v>0</v>
          </cell>
          <cell r="E19">
            <v>1156.98</v>
          </cell>
          <cell r="F19">
            <v>32800.080000000002</v>
          </cell>
          <cell r="G19">
            <v>4220.7</v>
          </cell>
          <cell r="H19">
            <v>1964.96</v>
          </cell>
          <cell r="I19">
            <v>0</v>
          </cell>
          <cell r="J19">
            <v>17330.11</v>
          </cell>
          <cell r="K19">
            <v>118382.91</v>
          </cell>
          <cell r="L19">
            <v>31696.69</v>
          </cell>
          <cell r="M19">
            <v>26291.68</v>
          </cell>
          <cell r="N19">
            <v>135.68</v>
          </cell>
          <cell r="O19">
            <v>271.69</v>
          </cell>
        </row>
        <row r="20">
          <cell r="D20">
            <v>1680</v>
          </cell>
          <cell r="E20">
            <v>0</v>
          </cell>
          <cell r="F20">
            <v>0</v>
          </cell>
          <cell r="G20">
            <v>400</v>
          </cell>
          <cell r="H20">
            <v>0</v>
          </cell>
          <cell r="I20">
            <v>0</v>
          </cell>
          <cell r="J20">
            <v>6792.25</v>
          </cell>
          <cell r="K20">
            <v>550</v>
          </cell>
          <cell r="L20">
            <v>0</v>
          </cell>
          <cell r="M20">
            <v>40753.5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 AND NOTES"/>
      <sheetName val="Prices 2017"/>
      <sheetName val="IMPORTS 2017"/>
      <sheetName val="IMPORTS 2017 REV"/>
      <sheetName val="IMPORTS 2017REV2EXT 6.5.2020NDB"/>
      <sheetName val="FUEL IMPORTS 2017"/>
      <sheetName val="Exports 2017"/>
      <sheetName val="Exports 2017REV"/>
      <sheetName val="EXPORT2017REV 2 EX 6.5.2020 NDB"/>
      <sheetName val="TOURISM 2017"/>
      <sheetName val="VISITOR EXP 2017"/>
      <sheetName val="V E 11-17"/>
      <sheetName val="Water Consumption 2017"/>
      <sheetName val="Water Consumers 2017"/>
      <sheetName val="Water Revenue 2017"/>
      <sheetName val="Electricity 2017"/>
      <sheetName val="Electricity Consumers 2017"/>
      <sheetName val="Electricity Revenue"/>
      <sheetName val="Agriculture Production 2017"/>
      <sheetName val="Fish Production 2017"/>
      <sheetName val="Fish Production 2017 FD"/>
      <sheetName val="LIVESTOCK 2017"/>
      <sheetName val="Egg&amp;Livestock Production 2017"/>
      <sheetName val="Cargo 2017"/>
      <sheetName val="Construction 2017"/>
      <sheetName val="Construction 2017 REV"/>
    </sheetNames>
    <sheetDataSet>
      <sheetData sheetId="0"/>
      <sheetData sheetId="1"/>
      <sheetData sheetId="2"/>
      <sheetData sheetId="3"/>
      <sheetData sheetId="4">
        <row r="7">
          <cell r="D7">
            <v>936844.78</v>
          </cell>
          <cell r="E7">
            <v>779415.16</v>
          </cell>
          <cell r="F7">
            <v>1297944.5</v>
          </cell>
          <cell r="G7">
            <v>1190338.44</v>
          </cell>
          <cell r="H7">
            <v>958969.24</v>
          </cell>
          <cell r="I7">
            <v>933368.98</v>
          </cell>
          <cell r="J7">
            <v>1324847.1599999999</v>
          </cell>
          <cell r="K7">
            <v>1180281.56</v>
          </cell>
          <cell r="L7">
            <v>495814.87</v>
          </cell>
          <cell r="M7">
            <v>1397459.88</v>
          </cell>
          <cell r="N7">
            <v>1357480.62</v>
          </cell>
          <cell r="O7">
            <v>1778143.4</v>
          </cell>
        </row>
        <row r="8">
          <cell r="D8">
            <v>354886.45</v>
          </cell>
          <cell r="E8">
            <v>254899.26</v>
          </cell>
          <cell r="F8">
            <v>225435.13</v>
          </cell>
          <cell r="G8">
            <v>508123.26</v>
          </cell>
          <cell r="H8">
            <v>328056.34000000003</v>
          </cell>
          <cell r="I8">
            <v>456290.61</v>
          </cell>
          <cell r="J8">
            <v>290639.38</v>
          </cell>
          <cell r="K8">
            <v>382535.48</v>
          </cell>
          <cell r="L8">
            <v>87218.51</v>
          </cell>
          <cell r="M8">
            <v>369199.5</v>
          </cell>
          <cell r="N8">
            <v>604974.09</v>
          </cell>
          <cell r="O8">
            <v>435067.41</v>
          </cell>
        </row>
        <row r="9">
          <cell r="D9">
            <v>205489.37</v>
          </cell>
          <cell r="E9">
            <v>32087.91</v>
          </cell>
          <cell r="F9">
            <v>121503.06</v>
          </cell>
          <cell r="G9">
            <v>56613.24</v>
          </cell>
          <cell r="H9">
            <v>144963.51999999999</v>
          </cell>
          <cell r="I9">
            <v>182125.72</v>
          </cell>
          <cell r="J9">
            <v>19100.18</v>
          </cell>
          <cell r="K9">
            <v>343163.55</v>
          </cell>
          <cell r="L9">
            <v>708.53</v>
          </cell>
          <cell r="M9">
            <v>92259.09</v>
          </cell>
          <cell r="N9">
            <v>142599.88</v>
          </cell>
          <cell r="O9">
            <v>76542.22</v>
          </cell>
        </row>
        <row r="10">
          <cell r="D10">
            <v>1637285.01</v>
          </cell>
          <cell r="E10">
            <v>565689.43999999994</v>
          </cell>
          <cell r="F10">
            <v>1670624.08</v>
          </cell>
          <cell r="G10">
            <v>1075158.3899999999</v>
          </cell>
          <cell r="H10">
            <v>985250.42</v>
          </cell>
          <cell r="I10">
            <v>1122793.73</v>
          </cell>
          <cell r="J10">
            <v>976402.96</v>
          </cell>
          <cell r="K10">
            <v>1067050.1399999999</v>
          </cell>
          <cell r="L10">
            <v>1014284.58</v>
          </cell>
          <cell r="M10">
            <v>1935807.85</v>
          </cell>
          <cell r="N10">
            <v>609195.29</v>
          </cell>
          <cell r="O10">
            <v>602469.16</v>
          </cell>
        </row>
        <row r="11">
          <cell r="D11">
            <v>15448.57</v>
          </cell>
          <cell r="E11">
            <v>9342.35</v>
          </cell>
          <cell r="F11">
            <v>9213.34</v>
          </cell>
          <cell r="G11">
            <v>36825.07</v>
          </cell>
          <cell r="H11">
            <v>21760.93</v>
          </cell>
          <cell r="I11">
            <v>29907.39</v>
          </cell>
          <cell r="J11">
            <v>14866.01</v>
          </cell>
          <cell r="K11">
            <v>11225.27</v>
          </cell>
          <cell r="L11">
            <v>20888.810000000001</v>
          </cell>
          <cell r="M11">
            <v>28640.06</v>
          </cell>
          <cell r="N11">
            <v>17327.66</v>
          </cell>
          <cell r="O11">
            <v>7490.31</v>
          </cell>
        </row>
        <row r="12">
          <cell r="D12">
            <v>367820.03</v>
          </cell>
          <cell r="E12">
            <v>390903.09</v>
          </cell>
          <cell r="F12">
            <v>619320.09</v>
          </cell>
          <cell r="G12">
            <v>447910.83</v>
          </cell>
          <cell r="H12">
            <v>331987.31</v>
          </cell>
          <cell r="I12">
            <v>376814.99</v>
          </cell>
          <cell r="J12">
            <v>384176.51</v>
          </cell>
          <cell r="K12">
            <v>360535.79</v>
          </cell>
          <cell r="L12">
            <v>118337.51</v>
          </cell>
          <cell r="M12">
            <v>353298.7</v>
          </cell>
          <cell r="N12">
            <v>498041.79</v>
          </cell>
          <cell r="O12">
            <v>563283.80000000005</v>
          </cell>
        </row>
        <row r="13">
          <cell r="D13">
            <v>1110424.07</v>
          </cell>
          <cell r="E13">
            <v>598804.32999999996</v>
          </cell>
          <cell r="F13">
            <v>1148481.42</v>
          </cell>
          <cell r="G13">
            <v>1173610.75</v>
          </cell>
          <cell r="H13">
            <v>839208.28</v>
          </cell>
          <cell r="I13">
            <v>769646.67</v>
          </cell>
          <cell r="J13">
            <v>624141.91</v>
          </cell>
          <cell r="K13">
            <v>1341087.22</v>
          </cell>
          <cell r="L13">
            <v>143063.51999999999</v>
          </cell>
          <cell r="M13">
            <v>874483.38</v>
          </cell>
          <cell r="N13">
            <v>1320855.83</v>
          </cell>
          <cell r="O13">
            <v>1243301.1299999999</v>
          </cell>
        </row>
        <row r="14">
          <cell r="D14">
            <v>2487731.69</v>
          </cell>
          <cell r="E14">
            <v>1616946.42</v>
          </cell>
          <cell r="F14">
            <v>2704158.17</v>
          </cell>
          <cell r="G14">
            <v>4206593.08</v>
          </cell>
          <cell r="H14">
            <v>1879731.41</v>
          </cell>
          <cell r="I14">
            <v>2179727.8199999998</v>
          </cell>
          <cell r="J14">
            <v>2191918.5</v>
          </cell>
          <cell r="K14">
            <v>1703179.09</v>
          </cell>
          <cell r="L14">
            <v>220778.94</v>
          </cell>
          <cell r="M14">
            <v>1522820.07</v>
          </cell>
          <cell r="N14">
            <v>3166969.03</v>
          </cell>
          <cell r="O14">
            <v>2114016.58</v>
          </cell>
        </row>
        <row r="15">
          <cell r="D15">
            <v>657429.61</v>
          </cell>
          <cell r="E15">
            <v>446587.98</v>
          </cell>
          <cell r="F15">
            <v>1314785.03</v>
          </cell>
          <cell r="G15">
            <v>573899.9</v>
          </cell>
          <cell r="H15">
            <v>571666.21</v>
          </cell>
          <cell r="I15">
            <v>590322.64</v>
          </cell>
          <cell r="J15">
            <v>468813.65</v>
          </cell>
          <cell r="K15">
            <v>852552.69</v>
          </cell>
          <cell r="L15">
            <v>144403.45000000001</v>
          </cell>
          <cell r="M15">
            <v>485243.63</v>
          </cell>
          <cell r="N15">
            <v>746766.48</v>
          </cell>
          <cell r="O15">
            <v>770646.08</v>
          </cell>
        </row>
        <row r="16">
          <cell r="D16">
            <v>12920.05</v>
          </cell>
          <cell r="E16">
            <v>4600.6099999999997</v>
          </cell>
          <cell r="F16">
            <v>9797.5</v>
          </cell>
          <cell r="G16">
            <v>2101.16</v>
          </cell>
          <cell r="H16">
            <v>517.03</v>
          </cell>
          <cell r="I16">
            <v>7165.35</v>
          </cell>
          <cell r="J16">
            <v>2381.36</v>
          </cell>
          <cell r="K16">
            <v>12479.69</v>
          </cell>
          <cell r="L16">
            <v>2910.96</v>
          </cell>
          <cell r="M16">
            <v>15808.16</v>
          </cell>
          <cell r="N16">
            <v>2727.43</v>
          </cell>
          <cell r="O16">
            <v>29590.7</v>
          </cell>
        </row>
        <row r="17">
          <cell r="D17">
            <v>0</v>
          </cell>
          <cell r="E17">
            <v>0</v>
          </cell>
          <cell r="F17">
            <v>4453.76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10556.12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5"/>
      <sheetData sheetId="6"/>
      <sheetData sheetId="7"/>
      <sheetData sheetId="8">
        <row r="11">
          <cell r="D11">
            <v>0</v>
          </cell>
          <cell r="E11">
            <v>7920</v>
          </cell>
          <cell r="F11">
            <v>580</v>
          </cell>
          <cell r="G11">
            <v>11573</v>
          </cell>
          <cell r="H11">
            <v>0</v>
          </cell>
          <cell r="I11">
            <v>543.38</v>
          </cell>
          <cell r="J11">
            <v>0</v>
          </cell>
          <cell r="K11">
            <v>0</v>
          </cell>
          <cell r="L11">
            <v>0</v>
          </cell>
          <cell r="M11">
            <v>813</v>
          </cell>
          <cell r="N11">
            <v>744</v>
          </cell>
          <cell r="O11">
            <v>0</v>
          </cell>
        </row>
        <row r="12">
          <cell r="D12">
            <v>0</v>
          </cell>
          <cell r="E12">
            <v>114.68</v>
          </cell>
          <cell r="F12">
            <v>19050.900000000001</v>
          </cell>
          <cell r="G12">
            <v>26842.97</v>
          </cell>
          <cell r="H12">
            <v>321164.75</v>
          </cell>
          <cell r="I12">
            <v>0</v>
          </cell>
          <cell r="J12">
            <v>5284.37</v>
          </cell>
          <cell r="K12">
            <v>3158.37</v>
          </cell>
          <cell r="L12">
            <v>28384.28</v>
          </cell>
          <cell r="M12">
            <v>13839.27</v>
          </cell>
          <cell r="N12">
            <v>1804</v>
          </cell>
          <cell r="O12">
            <v>6690</v>
          </cell>
        </row>
        <row r="13">
          <cell r="D13">
            <v>546896.94999999995</v>
          </cell>
          <cell r="E13">
            <v>613185</v>
          </cell>
          <cell r="F13">
            <v>776200.72</v>
          </cell>
          <cell r="G13">
            <v>853463.92</v>
          </cell>
          <cell r="H13">
            <v>733371.15</v>
          </cell>
          <cell r="I13">
            <v>919714.34</v>
          </cell>
          <cell r="J13">
            <v>709480.8899999999</v>
          </cell>
          <cell r="K13">
            <v>519538.56</v>
          </cell>
          <cell r="L13">
            <v>77431.649999999994</v>
          </cell>
          <cell r="M13">
            <v>1091293.6200000001</v>
          </cell>
          <cell r="N13">
            <v>1287185.68</v>
          </cell>
          <cell r="O13">
            <v>733908.74</v>
          </cell>
        </row>
        <row r="14">
          <cell r="D14">
            <v>105297.61</v>
          </cell>
          <cell r="E14">
            <v>38830.009999999995</v>
          </cell>
          <cell r="F14">
            <v>114333.16</v>
          </cell>
          <cell r="G14">
            <v>101896.48</v>
          </cell>
          <cell r="H14">
            <v>66904.320000000007</v>
          </cell>
          <cell r="I14">
            <v>101122.14000000001</v>
          </cell>
          <cell r="J14">
            <v>83830.7</v>
          </cell>
          <cell r="K14">
            <v>67014.350000000006</v>
          </cell>
          <cell r="L14">
            <v>0</v>
          </cell>
          <cell r="M14">
            <v>146192.03</v>
          </cell>
          <cell r="N14">
            <v>37443.75</v>
          </cell>
          <cell r="O14">
            <v>31475.360000000001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3335.04</v>
          </cell>
          <cell r="G16">
            <v>3684.89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101.39</v>
          </cell>
          <cell r="O16">
            <v>0</v>
          </cell>
        </row>
        <row r="17">
          <cell r="D17">
            <v>22263.42</v>
          </cell>
          <cell r="E17">
            <v>221884.46</v>
          </cell>
          <cell r="F17">
            <v>24788.080000000002</v>
          </cell>
          <cell r="G17">
            <v>15312.64</v>
          </cell>
          <cell r="H17">
            <v>9094.51</v>
          </cell>
          <cell r="I17">
            <v>2130</v>
          </cell>
          <cell r="J17">
            <v>7383.26</v>
          </cell>
          <cell r="K17">
            <v>8050</v>
          </cell>
          <cell r="L17">
            <v>1756</v>
          </cell>
          <cell r="M17">
            <v>7860.5</v>
          </cell>
          <cell r="N17">
            <v>4615.66</v>
          </cell>
          <cell r="O17">
            <v>1753.38</v>
          </cell>
        </row>
        <row r="18">
          <cell r="D18">
            <v>642332.37</v>
          </cell>
          <cell r="E18">
            <v>28094.16</v>
          </cell>
          <cell r="F18">
            <v>1045797.34</v>
          </cell>
          <cell r="G18">
            <v>1246015.05</v>
          </cell>
          <cell r="H18">
            <v>228112.82</v>
          </cell>
          <cell r="I18">
            <v>322325.92000000004</v>
          </cell>
          <cell r="J18">
            <v>4756.34</v>
          </cell>
          <cell r="K18">
            <v>12327.41</v>
          </cell>
          <cell r="L18">
            <v>649.70000000000005</v>
          </cell>
          <cell r="M18">
            <v>184116.32</v>
          </cell>
          <cell r="N18">
            <v>53696.89</v>
          </cell>
          <cell r="O18">
            <v>36737.68</v>
          </cell>
        </row>
        <row r="19">
          <cell r="D19">
            <v>44731.100000000006</v>
          </cell>
          <cell r="E19">
            <v>6792.25</v>
          </cell>
          <cell r="F19">
            <v>1288854.96</v>
          </cell>
          <cell r="G19">
            <v>14835.029999999999</v>
          </cell>
          <cell r="H19">
            <v>895.99</v>
          </cell>
          <cell r="I19">
            <v>6065.75</v>
          </cell>
          <cell r="J19">
            <v>45727.649999999994</v>
          </cell>
          <cell r="K19">
            <v>90732.63</v>
          </cell>
          <cell r="L19">
            <v>848</v>
          </cell>
          <cell r="M19">
            <v>0</v>
          </cell>
          <cell r="N19">
            <v>8126.68</v>
          </cell>
          <cell r="O19">
            <v>0</v>
          </cell>
        </row>
        <row r="20">
          <cell r="D20">
            <v>100</v>
          </cell>
          <cell r="E20">
            <v>27169</v>
          </cell>
          <cell r="F20">
            <v>600</v>
          </cell>
          <cell r="G20">
            <v>44555.39</v>
          </cell>
          <cell r="H20">
            <v>0</v>
          </cell>
          <cell r="I20">
            <v>0</v>
          </cell>
          <cell r="J20">
            <v>0</v>
          </cell>
          <cell r="K20">
            <v>18905.400000000001</v>
          </cell>
          <cell r="L20">
            <v>0</v>
          </cell>
          <cell r="M20">
            <v>0</v>
          </cell>
          <cell r="N20">
            <v>54338</v>
          </cell>
          <cell r="O20">
            <v>163014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 AND NOTES"/>
      <sheetName val="PRICES 2016"/>
      <sheetName val="Prices 2016 Rev"/>
      <sheetName val="IMPORTS 2016"/>
      <sheetName val="IMPORTS 2016Rev"/>
      <sheetName val="IMPORTS2016REV2 EXT26.6.2020"/>
      <sheetName val="FUEL IMPORTS 2016"/>
      <sheetName val="Exports 2016"/>
      <sheetName val="EXPORTSREV2016 Ext 26.6.2020"/>
      <sheetName val="TOURISM 2016"/>
      <sheetName val="VISITOR EXP 2016"/>
      <sheetName val="VISEXPJANAUG11-12-13-14-15-16"/>
      <sheetName val="Water Consumption 2016"/>
      <sheetName val="Water Consumers 2016"/>
      <sheetName val="Water Revenue 2016"/>
      <sheetName val="Electricity 2016"/>
      <sheetName val="Electricity Consumers 2016"/>
      <sheetName val="Agriculture Production 2016"/>
      <sheetName val="Fish Production 2016"/>
      <sheetName val="Fish Production 2016 FD"/>
      <sheetName val="Fish Production 2016 FDRev"/>
      <sheetName val="LIVESTOCK 2016"/>
      <sheetName val="Egg&amp;Livestock Production 2016"/>
      <sheetName val="Cargo 2016"/>
      <sheetName val="Cargo 2016REV"/>
      <sheetName val="Construction 2016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1052746.51</v>
          </cell>
          <cell r="E7">
            <v>787401.35</v>
          </cell>
          <cell r="F7">
            <v>1261812.25</v>
          </cell>
          <cell r="G7">
            <v>961440.75</v>
          </cell>
          <cell r="H7">
            <v>1160132.79</v>
          </cell>
          <cell r="I7">
            <v>1146646.42</v>
          </cell>
          <cell r="J7">
            <v>957913.91</v>
          </cell>
          <cell r="K7">
            <v>1198072.43</v>
          </cell>
          <cell r="L7">
            <v>1078103.96</v>
          </cell>
          <cell r="M7">
            <v>1297701.8799999999</v>
          </cell>
          <cell r="N7">
            <v>1221231.3799999999</v>
          </cell>
          <cell r="O7">
            <v>1752572.4</v>
          </cell>
        </row>
        <row r="8">
          <cell r="D8">
            <v>140346.1</v>
          </cell>
          <cell r="E8">
            <v>135123.38</v>
          </cell>
          <cell r="F8">
            <v>313297.84999999998</v>
          </cell>
          <cell r="G8">
            <v>272943.74</v>
          </cell>
          <cell r="H8">
            <v>371621.27</v>
          </cell>
          <cell r="I8">
            <v>236513.26</v>
          </cell>
          <cell r="J8">
            <v>468725.42</v>
          </cell>
          <cell r="K8">
            <v>256077.22</v>
          </cell>
          <cell r="L8">
            <v>278754.38</v>
          </cell>
          <cell r="M8">
            <v>504130.6</v>
          </cell>
          <cell r="N8">
            <v>440106.93</v>
          </cell>
          <cell r="O8">
            <v>518144.46</v>
          </cell>
        </row>
        <row r="9">
          <cell r="D9">
            <v>95527.49</v>
          </cell>
          <cell r="E9">
            <v>97901.3</v>
          </cell>
          <cell r="F9">
            <v>181272.34</v>
          </cell>
          <cell r="G9">
            <v>15651.28</v>
          </cell>
          <cell r="H9">
            <v>74391.22</v>
          </cell>
          <cell r="I9">
            <v>237363.29</v>
          </cell>
          <cell r="J9">
            <v>88239.81</v>
          </cell>
          <cell r="K9">
            <v>225756.37</v>
          </cell>
          <cell r="L9">
            <v>129601.04</v>
          </cell>
          <cell r="M9">
            <v>110329.05</v>
          </cell>
          <cell r="N9">
            <v>191743.02</v>
          </cell>
          <cell r="O9">
            <v>94722.96</v>
          </cell>
        </row>
        <row r="10">
          <cell r="D10">
            <v>791255.52</v>
          </cell>
          <cell r="E10">
            <v>948472.99</v>
          </cell>
          <cell r="F10">
            <v>2028855.77</v>
          </cell>
          <cell r="G10">
            <v>686793.09</v>
          </cell>
          <cell r="H10">
            <v>934547.24</v>
          </cell>
          <cell r="I10">
            <v>1207999.07</v>
          </cell>
          <cell r="J10">
            <v>1255276.4099999999</v>
          </cell>
          <cell r="K10">
            <v>913801.67</v>
          </cell>
          <cell r="L10">
            <v>997741.06</v>
          </cell>
          <cell r="M10">
            <v>1109071.3600000001</v>
          </cell>
          <cell r="N10">
            <v>1209720.8899999999</v>
          </cell>
          <cell r="O10">
            <v>1281889.98</v>
          </cell>
        </row>
        <row r="11">
          <cell r="D11">
            <v>27463.55</v>
          </cell>
          <cell r="E11">
            <v>7952.64</v>
          </cell>
          <cell r="F11">
            <v>6039.83</v>
          </cell>
          <cell r="G11">
            <v>24245.759999999998</v>
          </cell>
          <cell r="H11">
            <v>17649.900000000001</v>
          </cell>
          <cell r="I11">
            <v>26578.69</v>
          </cell>
          <cell r="J11">
            <v>24672.34</v>
          </cell>
          <cell r="K11">
            <v>22884.86</v>
          </cell>
          <cell r="L11">
            <v>19774.39</v>
          </cell>
          <cell r="M11">
            <v>15584.65</v>
          </cell>
          <cell r="N11">
            <v>39907.699999999997</v>
          </cell>
          <cell r="O11">
            <v>44348.160000000003</v>
          </cell>
        </row>
        <row r="12">
          <cell r="D12">
            <v>309813.61</v>
          </cell>
          <cell r="E12">
            <v>715682.28</v>
          </cell>
          <cell r="F12">
            <v>473684.38</v>
          </cell>
          <cell r="G12">
            <v>433565.46</v>
          </cell>
          <cell r="H12">
            <v>487438.62</v>
          </cell>
          <cell r="I12">
            <v>450380.22</v>
          </cell>
          <cell r="J12">
            <v>420428.79</v>
          </cell>
          <cell r="K12">
            <v>379519.4</v>
          </cell>
          <cell r="L12">
            <v>451874.02</v>
          </cell>
          <cell r="M12">
            <v>390826.73</v>
          </cell>
          <cell r="N12">
            <v>525607.46</v>
          </cell>
          <cell r="O12">
            <v>696284.19</v>
          </cell>
        </row>
        <row r="13">
          <cell r="D13">
            <v>1093069.8799999999</v>
          </cell>
          <cell r="E13">
            <v>977606.7</v>
          </cell>
          <cell r="F13">
            <v>1428892.64</v>
          </cell>
          <cell r="G13">
            <v>1221752.2</v>
          </cell>
          <cell r="H13">
            <v>936166.46</v>
          </cell>
          <cell r="I13">
            <v>1339876.75</v>
          </cell>
          <cell r="J13">
            <v>1184851.1000000001</v>
          </cell>
          <cell r="K13">
            <v>1764584.16</v>
          </cell>
          <cell r="L13">
            <v>1028835.99</v>
          </cell>
          <cell r="M13">
            <v>1394239.69</v>
          </cell>
          <cell r="N13">
            <v>2118151.91</v>
          </cell>
          <cell r="O13">
            <v>1721253.58</v>
          </cell>
        </row>
        <row r="14">
          <cell r="D14">
            <v>1754370.42</v>
          </cell>
          <cell r="E14">
            <v>2578954.48</v>
          </cell>
          <cell r="F14">
            <v>2827306.67</v>
          </cell>
          <cell r="G14">
            <v>1964501.66</v>
          </cell>
          <cell r="H14">
            <v>2222683.37</v>
          </cell>
          <cell r="I14">
            <v>2493489.58</v>
          </cell>
          <cell r="J14">
            <v>1634203.71</v>
          </cell>
          <cell r="K14">
            <v>3109655.44</v>
          </cell>
          <cell r="L14">
            <v>4250376.28</v>
          </cell>
          <cell r="M14">
            <v>2769877.77</v>
          </cell>
          <cell r="N14">
            <v>3073137.14</v>
          </cell>
          <cell r="O14">
            <v>3296540.25</v>
          </cell>
        </row>
        <row r="15">
          <cell r="D15">
            <v>508005</v>
          </cell>
          <cell r="E15">
            <v>1057260.24</v>
          </cell>
          <cell r="F15">
            <v>1774920.36</v>
          </cell>
          <cell r="G15">
            <v>1096587.8999999999</v>
          </cell>
          <cell r="H15">
            <v>640375.5</v>
          </cell>
          <cell r="I15">
            <v>1159481.2</v>
          </cell>
          <cell r="J15">
            <v>531008.36</v>
          </cell>
          <cell r="K15">
            <v>657122.36</v>
          </cell>
          <cell r="L15">
            <v>1005344.37</v>
          </cell>
          <cell r="M15">
            <v>715343.78</v>
          </cell>
          <cell r="N15">
            <v>1205879.83</v>
          </cell>
          <cell r="O15">
            <v>992173.53</v>
          </cell>
        </row>
        <row r="16">
          <cell r="D16">
            <v>18628.419999999998</v>
          </cell>
          <cell r="E16">
            <v>8098.26</v>
          </cell>
          <cell r="F16">
            <v>31583.7</v>
          </cell>
          <cell r="G16">
            <v>773.59</v>
          </cell>
          <cell r="H16">
            <v>2196.73</v>
          </cell>
          <cell r="I16">
            <v>2987.5</v>
          </cell>
          <cell r="J16">
            <v>2197.6999999999998</v>
          </cell>
          <cell r="K16">
            <v>2665.69</v>
          </cell>
          <cell r="L16">
            <v>39119.699999999997</v>
          </cell>
          <cell r="M16">
            <v>21560.68</v>
          </cell>
          <cell r="N16">
            <v>9207.34</v>
          </cell>
          <cell r="O16">
            <v>7146.46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2747.04</v>
          </cell>
          <cell r="K17">
            <v>0</v>
          </cell>
          <cell r="L17">
            <v>0</v>
          </cell>
          <cell r="M17">
            <v>1196.3800000000001</v>
          </cell>
          <cell r="N17">
            <v>0</v>
          </cell>
          <cell r="O17">
            <v>0</v>
          </cell>
        </row>
      </sheetData>
      <sheetData sheetId="6"/>
      <sheetData sheetId="7"/>
      <sheetData sheetId="8">
        <row r="11">
          <cell r="D11">
            <v>0</v>
          </cell>
          <cell r="E11">
            <v>8040</v>
          </cell>
          <cell r="F11">
            <v>0</v>
          </cell>
          <cell r="G11">
            <v>300</v>
          </cell>
          <cell r="H11">
            <v>4425</v>
          </cell>
          <cell r="I11">
            <v>231.51</v>
          </cell>
          <cell r="J11">
            <v>0</v>
          </cell>
          <cell r="K11">
            <v>8386</v>
          </cell>
          <cell r="L11">
            <v>0</v>
          </cell>
          <cell r="M11">
            <v>0</v>
          </cell>
          <cell r="N11">
            <v>1999.14</v>
          </cell>
          <cell r="O11">
            <v>4752</v>
          </cell>
        </row>
        <row r="12">
          <cell r="D12">
            <v>1939.72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1000</v>
          </cell>
          <cell r="J12">
            <v>271.69</v>
          </cell>
          <cell r="K12">
            <v>0</v>
          </cell>
          <cell r="L12">
            <v>475.46</v>
          </cell>
          <cell r="M12">
            <v>0</v>
          </cell>
          <cell r="N12">
            <v>0</v>
          </cell>
          <cell r="O12">
            <v>707.54</v>
          </cell>
        </row>
        <row r="13">
          <cell r="D13">
            <v>504161.69</v>
          </cell>
          <cell r="E13">
            <v>462634.5</v>
          </cell>
          <cell r="F13">
            <v>608730.16</v>
          </cell>
          <cell r="G13">
            <v>666429.6</v>
          </cell>
          <cell r="H13">
            <v>559598.13</v>
          </cell>
          <cell r="I13">
            <v>815891.91</v>
          </cell>
          <cell r="J13">
            <v>891109.98</v>
          </cell>
          <cell r="K13">
            <v>173323.9</v>
          </cell>
          <cell r="L13">
            <v>636823.51</v>
          </cell>
          <cell r="M13">
            <v>524392.85</v>
          </cell>
          <cell r="N13">
            <v>913871.86</v>
          </cell>
          <cell r="O13">
            <v>340564.21</v>
          </cell>
        </row>
        <row r="14">
          <cell r="D14">
            <v>0</v>
          </cell>
          <cell r="E14">
            <v>52715.040000000001</v>
          </cell>
          <cell r="F14">
            <v>85914.21</v>
          </cell>
          <cell r="G14">
            <v>27786.240000000002</v>
          </cell>
          <cell r="H14">
            <v>27143.88</v>
          </cell>
          <cell r="I14">
            <v>5190</v>
          </cell>
          <cell r="J14">
            <v>9949.7800000000007</v>
          </cell>
          <cell r="K14">
            <v>2237.58</v>
          </cell>
          <cell r="L14">
            <v>0</v>
          </cell>
          <cell r="M14">
            <v>1922.4</v>
          </cell>
          <cell r="N14">
            <v>9118.49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108.67</v>
          </cell>
          <cell r="F16">
            <v>0</v>
          </cell>
          <cell r="G16">
            <v>724.1</v>
          </cell>
          <cell r="H16">
            <v>0</v>
          </cell>
          <cell r="I16">
            <v>80.06</v>
          </cell>
          <cell r="J16">
            <v>0</v>
          </cell>
          <cell r="K16">
            <v>0</v>
          </cell>
          <cell r="L16">
            <v>3193.71</v>
          </cell>
          <cell r="M16">
            <v>0</v>
          </cell>
          <cell r="N16">
            <v>2545.7399999999998</v>
          </cell>
          <cell r="O16">
            <v>0</v>
          </cell>
        </row>
        <row r="17">
          <cell r="D17">
            <v>29985.759999999998</v>
          </cell>
          <cell r="E17">
            <v>15277.83</v>
          </cell>
          <cell r="F17">
            <v>2550</v>
          </cell>
          <cell r="G17">
            <v>14273.64</v>
          </cell>
          <cell r="H17">
            <v>3740.7999999999997</v>
          </cell>
          <cell r="I17">
            <v>12112.22</v>
          </cell>
          <cell r="J17">
            <v>14314.63</v>
          </cell>
          <cell r="K17">
            <v>1310</v>
          </cell>
          <cell r="L17">
            <v>5488.23</v>
          </cell>
          <cell r="M17">
            <v>3088.63</v>
          </cell>
          <cell r="N17">
            <v>600</v>
          </cell>
          <cell r="O17">
            <v>19426.37</v>
          </cell>
        </row>
        <row r="18">
          <cell r="D18">
            <v>21811.16</v>
          </cell>
          <cell r="E18">
            <v>4785.2000000000007</v>
          </cell>
          <cell r="F18">
            <v>97318.48</v>
          </cell>
          <cell r="G18">
            <v>690186.33</v>
          </cell>
          <cell r="H18">
            <v>90204.709999999992</v>
          </cell>
          <cell r="I18">
            <v>18365.11</v>
          </cell>
          <cell r="J18">
            <v>12869.01</v>
          </cell>
          <cell r="K18">
            <v>89498.68</v>
          </cell>
          <cell r="L18">
            <v>1490323.95</v>
          </cell>
          <cell r="M18">
            <v>10528.52</v>
          </cell>
          <cell r="N18">
            <v>106415.81</v>
          </cell>
          <cell r="O18">
            <v>359458.21</v>
          </cell>
        </row>
        <row r="19">
          <cell r="D19">
            <v>8089</v>
          </cell>
          <cell r="E19">
            <v>14201.05</v>
          </cell>
          <cell r="F19">
            <v>6717.5599999999995</v>
          </cell>
          <cell r="G19">
            <v>5336.62</v>
          </cell>
          <cell r="H19">
            <v>342.19</v>
          </cell>
          <cell r="I19">
            <v>11808.8</v>
          </cell>
          <cell r="J19">
            <v>21910.080000000002</v>
          </cell>
          <cell r="K19">
            <v>42692.92</v>
          </cell>
          <cell r="L19">
            <v>121967.22</v>
          </cell>
          <cell r="M19">
            <v>407.54</v>
          </cell>
          <cell r="N19">
            <v>135.84</v>
          </cell>
          <cell r="O19">
            <v>43810.97</v>
          </cell>
        </row>
        <row r="20">
          <cell r="D20">
            <v>0</v>
          </cell>
          <cell r="E20">
            <v>0</v>
          </cell>
          <cell r="F20">
            <v>815.07</v>
          </cell>
          <cell r="G20">
            <v>1995.85</v>
          </cell>
          <cell r="H20">
            <v>250</v>
          </cell>
          <cell r="I20">
            <v>1812.15</v>
          </cell>
          <cell r="J20">
            <v>407.54</v>
          </cell>
          <cell r="K20">
            <v>95925.53</v>
          </cell>
          <cell r="L20">
            <v>150</v>
          </cell>
          <cell r="M20">
            <v>0</v>
          </cell>
          <cell r="N20">
            <v>3695.65</v>
          </cell>
          <cell r="O20">
            <v>2618.9499999999998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2"/>
  <sheetViews>
    <sheetView tabSelected="1" workbookViewId="0">
      <selection activeCell="F2" sqref="F2"/>
    </sheetView>
  </sheetViews>
  <sheetFormatPr defaultRowHeight="12.75" x14ac:dyDescent="0.2"/>
  <cols>
    <col min="1" max="1" width="3.28515625" style="1" customWidth="1"/>
    <col min="2" max="2" width="9.28515625" style="1" bestFit="1" customWidth="1"/>
    <col min="3" max="3" width="9.28515625" style="2" bestFit="1" customWidth="1"/>
    <col min="4" max="4" width="19.85546875" style="2" customWidth="1"/>
    <col min="5" max="16" width="15" style="1" customWidth="1"/>
    <col min="17" max="17" width="14.140625" style="2" bestFit="1" customWidth="1"/>
    <col min="18" max="16384" width="9.140625" style="1"/>
  </cols>
  <sheetData>
    <row r="1" spans="2:17" ht="14.25" customHeight="1" x14ac:dyDescent="0.2"/>
    <row r="2" spans="2:17" ht="15" x14ac:dyDescent="0.25">
      <c r="B2" s="3" t="s">
        <v>28</v>
      </c>
      <c r="C2" s="3"/>
      <c r="D2" s="3"/>
    </row>
    <row r="5" spans="2:17" ht="13.5" thickBot="1" x14ac:dyDescent="0.25">
      <c r="B5" s="4"/>
      <c r="C5" s="5">
        <v>2019</v>
      </c>
      <c r="D5" s="5"/>
      <c r="E5" s="5" t="s">
        <v>13</v>
      </c>
      <c r="F5" s="5" t="s">
        <v>14</v>
      </c>
      <c r="G5" s="5" t="s">
        <v>15</v>
      </c>
      <c r="H5" s="5" t="s">
        <v>16</v>
      </c>
      <c r="I5" s="6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2" t="s">
        <v>25</v>
      </c>
    </row>
    <row r="6" spans="2:17" ht="13.5" thickTop="1" x14ac:dyDescent="0.2">
      <c r="B6" s="4"/>
      <c r="C6" s="4"/>
    </row>
    <row r="7" spans="2:17" x14ac:dyDescent="0.2">
      <c r="B7" s="4" t="s">
        <v>0</v>
      </c>
      <c r="C7" s="4"/>
    </row>
    <row r="8" spans="2:17" x14ac:dyDescent="0.2">
      <c r="B8" s="4">
        <v>0</v>
      </c>
      <c r="C8" s="7" t="s">
        <v>1</v>
      </c>
      <c r="E8" s="8">
        <f>'[1]Exports 2019 ext 6.5.2020NDB'!D11-'[1]IMPORTS 2019ext 04-09-2020'!D7</f>
        <v>-1058115.46</v>
      </c>
      <c r="F8" s="8">
        <f>'[1]Exports 2019 ext 6.5.2020NDB'!E11-'[1]IMPORTS 2019ext 04-09-2020'!E7</f>
        <v>-1158248.1100000001</v>
      </c>
      <c r="G8" s="8">
        <f>'[1]Exports 2019 ext 6.5.2020NDB'!F11-'[1]IMPORTS 2019ext 04-09-2020'!F7</f>
        <v>-1541607.89</v>
      </c>
      <c r="H8" s="8">
        <f>'[1]Exports 2019 ext 6.5.2020NDB'!G11-'[1]IMPORTS 2019ext 04-09-2020'!G7</f>
        <v>-1171717.9099999999</v>
      </c>
      <c r="I8" s="8">
        <f>'[1]Exports 2019 ext 6.5.2020NDB'!H11-'[1]IMPORTS 2019ext 04-09-2020'!H7</f>
        <v>-1279148.3800000001</v>
      </c>
      <c r="J8" s="8">
        <f>'[1]Exports 2019 ext 6.5.2020NDB'!I11-'[1]IMPORTS 2019ext 04-09-2020'!I7</f>
        <v>-1135105.97</v>
      </c>
      <c r="K8" s="8">
        <f>'[1]Exports 2019 ext 6.5.2020NDB'!J11-'[1]IMPORTS 2019ext 04-09-2020'!J7</f>
        <v>-1596136.61</v>
      </c>
      <c r="L8" s="8">
        <f>'[1]Exports 2019 ext 6.5.2020NDB'!K11-'[1]IMPORTS 2019ext 04-09-2020'!K7</f>
        <v>-856055.4</v>
      </c>
      <c r="M8" s="8">
        <f>'[1]Exports 2019 ext 6.5.2020NDB'!L11-'[1]IMPORTS 2019ext 04-09-2020'!L7</f>
        <v>-1252389.75</v>
      </c>
      <c r="N8" s="8">
        <f>'[1]Exports 2019 ext 6.5.2020NDB'!M11-'[1]IMPORTS 2019ext 04-09-2020'!M7</f>
        <v>-969020.51</v>
      </c>
      <c r="O8" s="8">
        <f>'[1]Exports 2019 ext 6.5.2020NDB'!N11-'[1]IMPORTS 2019ext 04-09-2020'!N7</f>
        <v>-1116909.22</v>
      </c>
      <c r="P8" s="8">
        <f>'[1]Exports 2019 ext 6.5.2020NDB'!O11-'[1]IMPORTS 2019ext 04-09-2020'!O7</f>
        <v>-2149938.19</v>
      </c>
      <c r="Q8" s="9">
        <f>SUM(E8:P8)</f>
        <v>-15284393.4</v>
      </c>
    </row>
    <row r="9" spans="2:17" x14ac:dyDescent="0.2">
      <c r="B9" s="4">
        <v>1</v>
      </c>
      <c r="C9" s="7" t="s">
        <v>2</v>
      </c>
      <c r="E9" s="8">
        <f>'[1]Exports 2019 ext 6.5.2020NDB'!D12-'[1]IMPORTS 2019ext 04-09-2020'!D8</f>
        <v>-231798.44</v>
      </c>
      <c r="F9" s="8">
        <f>'[1]Exports 2019 ext 6.5.2020NDB'!E12-'[1]IMPORTS 2019ext 04-09-2020'!E8</f>
        <v>-336687.11</v>
      </c>
      <c r="G9" s="8">
        <f>'[1]Exports 2019 ext 6.5.2020NDB'!F12-'[1]IMPORTS 2019ext 04-09-2020'!F8</f>
        <v>-395022.06</v>
      </c>
      <c r="H9" s="8">
        <f>'[1]Exports 2019 ext 6.5.2020NDB'!G12-'[1]IMPORTS 2019ext 04-09-2020'!G8</f>
        <v>-207996.59</v>
      </c>
      <c r="I9" s="8">
        <f>'[1]Exports 2019 ext 6.5.2020NDB'!H12-'[1]IMPORTS 2019ext 04-09-2020'!H8</f>
        <v>-614215.46</v>
      </c>
      <c r="J9" s="8">
        <f>'[1]Exports 2019 ext 6.5.2020NDB'!I12-'[1]IMPORTS 2019ext 04-09-2020'!I8</f>
        <v>-339702.89</v>
      </c>
      <c r="K9" s="8">
        <f>'[1]Exports 2019 ext 6.5.2020NDB'!J12-'[1]IMPORTS 2019ext 04-09-2020'!J8</f>
        <v>-189737.38</v>
      </c>
      <c r="L9" s="8">
        <f>'[1]Exports 2019 ext 6.5.2020NDB'!K12-'[1]IMPORTS 2019ext 04-09-2020'!K8</f>
        <v>-393322.63</v>
      </c>
      <c r="M9" s="8">
        <f>'[1]Exports 2019 ext 6.5.2020NDB'!L12-'[1]IMPORTS 2019ext 04-09-2020'!L8</f>
        <v>-211385.85</v>
      </c>
      <c r="N9" s="8">
        <f>'[1]Exports 2019 ext 6.5.2020NDB'!M12-'[1]IMPORTS 2019ext 04-09-2020'!M8</f>
        <v>-258253.33000000002</v>
      </c>
      <c r="O9" s="8">
        <f>'[1]Exports 2019 ext 6.5.2020NDB'!N12-'[1]IMPORTS 2019ext 04-09-2020'!N8</f>
        <v>-630169.68999999994</v>
      </c>
      <c r="P9" s="8">
        <f>'[1]Exports 2019 ext 6.5.2020NDB'!O12-'[1]IMPORTS 2019ext 04-09-2020'!O8</f>
        <v>-468224.61</v>
      </c>
      <c r="Q9" s="9">
        <f t="shared" ref="Q9:Q19" si="0">SUM(E9:P9)</f>
        <v>-4276516.04</v>
      </c>
    </row>
    <row r="10" spans="2:17" x14ac:dyDescent="0.2">
      <c r="B10" s="4">
        <v>2</v>
      </c>
      <c r="C10" s="7" t="s">
        <v>3</v>
      </c>
      <c r="E10" s="8">
        <f>'[1]Exports 2019 ext 6.5.2020NDB'!D13-'[1]IMPORTS 2019ext 04-09-2020'!D9</f>
        <v>677024.72</v>
      </c>
      <c r="F10" s="8">
        <f>'[1]Exports 2019 ext 6.5.2020NDB'!E13-'[1]IMPORTS 2019ext 04-09-2020'!E9</f>
        <v>1105728.58</v>
      </c>
      <c r="G10" s="8">
        <f>'[1]Exports 2019 ext 6.5.2020NDB'!F13-'[1]IMPORTS 2019ext 04-09-2020'!F9</f>
        <v>922572.06999999983</v>
      </c>
      <c r="H10" s="8">
        <f>'[1]Exports 2019 ext 6.5.2020NDB'!G13-'[1]IMPORTS 2019ext 04-09-2020'!G9</f>
        <v>1030683.2099999998</v>
      </c>
      <c r="I10" s="8">
        <f>'[1]Exports 2019 ext 6.5.2020NDB'!H13-'[1]IMPORTS 2019ext 04-09-2020'!H9</f>
        <v>1084718.5</v>
      </c>
      <c r="J10" s="8">
        <f>'[1]Exports 2019 ext 6.5.2020NDB'!I13-'[1]IMPORTS 2019ext 04-09-2020'!I9</f>
        <v>926223.71</v>
      </c>
      <c r="K10" s="8">
        <f>'[1]Exports 2019 ext 6.5.2020NDB'!J13-'[1]IMPORTS 2019ext 04-09-2020'!J9</f>
        <v>1301284.6299999999</v>
      </c>
      <c r="L10" s="8">
        <f>'[1]Exports 2019 ext 6.5.2020NDB'!K13-'[1]IMPORTS 2019ext 04-09-2020'!K9</f>
        <v>748089.38000000012</v>
      </c>
      <c r="M10" s="8">
        <f>'[1]Exports 2019 ext 6.5.2020NDB'!L13-'[1]IMPORTS 2019ext 04-09-2020'!L9</f>
        <v>984219.30999999994</v>
      </c>
      <c r="N10" s="8">
        <f>'[1]Exports 2019 ext 6.5.2020NDB'!M13-'[1]IMPORTS 2019ext 04-09-2020'!M9</f>
        <v>649899.29</v>
      </c>
      <c r="O10" s="8">
        <f>'[1]Exports 2019 ext 6.5.2020NDB'!N13-'[1]IMPORTS 2019ext 04-09-2020'!N9</f>
        <v>1174226.1000000001</v>
      </c>
      <c r="P10" s="8">
        <f>'[1]Exports 2019 ext 6.5.2020NDB'!O13-'[1]IMPORTS 2019ext 04-09-2020'!O9</f>
        <v>524813.37</v>
      </c>
      <c r="Q10" s="9">
        <f t="shared" si="0"/>
        <v>11129482.869999997</v>
      </c>
    </row>
    <row r="11" spans="2:17" x14ac:dyDescent="0.2">
      <c r="B11" s="4">
        <v>3</v>
      </c>
      <c r="C11" s="7" t="s">
        <v>4</v>
      </c>
      <c r="E11" s="8">
        <f>'[1]Exports 2019 ext 6.5.2020NDB'!D14-'[1]IMPORTS 2019ext 04-09-2020'!D10</f>
        <v>-1131768.02</v>
      </c>
      <c r="F11" s="8">
        <f>'[1]Exports 2019 ext 6.5.2020NDB'!E14-'[1]IMPORTS 2019ext 04-09-2020'!E10</f>
        <v>-1186519.0799999998</v>
      </c>
      <c r="G11" s="8">
        <f>'[1]Exports 2019 ext 6.5.2020NDB'!F14-'[1]IMPORTS 2019ext 04-09-2020'!F10</f>
        <v>-1042173.04</v>
      </c>
      <c r="H11" s="8">
        <f>'[1]Exports 2019 ext 6.5.2020NDB'!G14-'[1]IMPORTS 2019ext 04-09-2020'!G10</f>
        <v>-1131012.1000000001</v>
      </c>
      <c r="I11" s="8">
        <f>'[1]Exports 2019 ext 6.5.2020NDB'!H14-'[1]IMPORTS 2019ext 04-09-2020'!H10</f>
        <v>-1123364.58</v>
      </c>
      <c r="J11" s="8">
        <f>'[1]Exports 2019 ext 6.5.2020NDB'!I14-'[1]IMPORTS 2019ext 04-09-2020'!I10</f>
        <v>-1133740.6199999999</v>
      </c>
      <c r="K11" s="8">
        <f>'[1]Exports 2019 ext 6.5.2020NDB'!J14-'[1]IMPORTS 2019ext 04-09-2020'!J10</f>
        <v>-1146311.6000000001</v>
      </c>
      <c r="L11" s="8">
        <f>'[1]Exports 2019 ext 6.5.2020NDB'!K14-'[1]IMPORTS 2019ext 04-09-2020'!K10</f>
        <v>-1131335.71</v>
      </c>
      <c r="M11" s="8">
        <f>'[1]Exports 2019 ext 6.5.2020NDB'!L14-'[1]IMPORTS 2019ext 04-09-2020'!L10</f>
        <v>-1092669.71</v>
      </c>
      <c r="N11" s="8">
        <f>'[1]Exports 2019 ext 6.5.2020NDB'!M14-'[1]IMPORTS 2019ext 04-09-2020'!M10</f>
        <v>-1135200.32</v>
      </c>
      <c r="O11" s="8">
        <f>'[1]Exports 2019 ext 6.5.2020NDB'!N14-'[1]IMPORTS 2019ext 04-09-2020'!N10</f>
        <v>-1205435.6100000001</v>
      </c>
      <c r="P11" s="8">
        <f>'[1]Exports 2019 ext 6.5.2020NDB'!O14-'[1]IMPORTS 2019ext 04-09-2020'!O10</f>
        <v>-1175719.07</v>
      </c>
      <c r="Q11" s="9">
        <f t="shared" si="0"/>
        <v>-13635249.460000001</v>
      </c>
    </row>
    <row r="12" spans="2:17" x14ac:dyDescent="0.2">
      <c r="B12" s="4">
        <v>4</v>
      </c>
      <c r="C12" s="7" t="s">
        <v>5</v>
      </c>
      <c r="E12" s="8">
        <f>'[1]Exports 2019 ext 6.5.2020NDB'!D15-'[1]IMPORTS 2019ext 04-09-2020'!D11</f>
        <v>-7024.67</v>
      </c>
      <c r="F12" s="8">
        <f>'[1]Exports 2019 ext 6.5.2020NDB'!E15-'[1]IMPORTS 2019ext 04-09-2020'!E11</f>
        <v>-27576.13</v>
      </c>
      <c r="G12" s="8">
        <f>'[1]Exports 2019 ext 6.5.2020NDB'!F15-'[1]IMPORTS 2019ext 04-09-2020'!F11</f>
        <v>-24274.720000000001</v>
      </c>
      <c r="H12" s="8">
        <f>'[1]Exports 2019 ext 6.5.2020NDB'!G15-'[1]IMPORTS 2019ext 04-09-2020'!G11</f>
        <v>-43994.19</v>
      </c>
      <c r="I12" s="8">
        <f>'[1]Exports 2019 ext 6.5.2020NDB'!H15-'[1]IMPORTS 2019ext 04-09-2020'!H11</f>
        <v>-6687.26</v>
      </c>
      <c r="J12" s="8">
        <f>'[1]Exports 2019 ext 6.5.2020NDB'!I15-'[1]IMPORTS 2019ext 04-09-2020'!I11</f>
        <v>-13261.18</v>
      </c>
      <c r="K12" s="8">
        <f>'[1]Exports 2019 ext 6.5.2020NDB'!J15-'[1]IMPORTS 2019ext 04-09-2020'!J11</f>
        <v>-27557.49</v>
      </c>
      <c r="L12" s="8">
        <f>'[1]Exports 2019 ext 6.5.2020NDB'!K15-'[1]IMPORTS 2019ext 04-09-2020'!K11</f>
        <v>-17356.91</v>
      </c>
      <c r="M12" s="8">
        <f>'[1]Exports 2019 ext 6.5.2020NDB'!L15-'[1]IMPORTS 2019ext 04-09-2020'!L11</f>
        <v>-22975.03</v>
      </c>
      <c r="N12" s="8">
        <f>'[1]Exports 2019 ext 6.5.2020NDB'!M15-'[1]IMPORTS 2019ext 04-09-2020'!M11</f>
        <v>-21371.97</v>
      </c>
      <c r="O12" s="8">
        <f>'[1]Exports 2019 ext 6.5.2020NDB'!N15-'[1]IMPORTS 2019ext 04-09-2020'!N11</f>
        <v>-36881.14</v>
      </c>
      <c r="P12" s="8">
        <f>'[1]Exports 2019 ext 6.5.2020NDB'!O15-'[1]IMPORTS 2019ext 04-09-2020'!O11</f>
        <v>-9073.3799999999992</v>
      </c>
      <c r="Q12" s="9">
        <f t="shared" si="0"/>
        <v>-258034.07</v>
      </c>
    </row>
    <row r="13" spans="2:17" x14ac:dyDescent="0.2">
      <c r="B13" s="4">
        <v>5</v>
      </c>
      <c r="C13" s="7" t="s">
        <v>6</v>
      </c>
      <c r="E13" s="8">
        <f>'[1]Exports 2019 ext 6.5.2020NDB'!D16-'[1]IMPORTS 2019ext 04-09-2020'!D12</f>
        <v>-627715.56000000006</v>
      </c>
      <c r="F13" s="8">
        <f>'[1]Exports 2019 ext 6.5.2020NDB'!E16-'[1]IMPORTS 2019ext 04-09-2020'!E12</f>
        <v>-416957.43000000005</v>
      </c>
      <c r="G13" s="8">
        <f>'[1]Exports 2019 ext 6.5.2020NDB'!F16-'[1]IMPORTS 2019ext 04-09-2020'!F12</f>
        <v>-508637.49</v>
      </c>
      <c r="H13" s="8">
        <f>'[1]Exports 2019 ext 6.5.2020NDB'!G16-'[1]IMPORTS 2019ext 04-09-2020'!G12</f>
        <v>-465886.46</v>
      </c>
      <c r="I13" s="8">
        <f>'[1]Exports 2019 ext 6.5.2020NDB'!H16-'[1]IMPORTS 2019ext 04-09-2020'!H12</f>
        <v>-475744.48</v>
      </c>
      <c r="J13" s="8">
        <f>'[1]Exports 2019 ext 6.5.2020NDB'!I16-'[1]IMPORTS 2019ext 04-09-2020'!I12</f>
        <v>-528540.56999999995</v>
      </c>
      <c r="K13" s="8">
        <f>'[1]Exports 2019 ext 6.5.2020NDB'!J16-'[1]IMPORTS 2019ext 04-09-2020'!J12</f>
        <v>-313451.44</v>
      </c>
      <c r="L13" s="8">
        <f>'[1]Exports 2019 ext 6.5.2020NDB'!K16-'[1]IMPORTS 2019ext 04-09-2020'!K12</f>
        <v>-484832.36</v>
      </c>
      <c r="M13" s="8">
        <f>'[1]Exports 2019 ext 6.5.2020NDB'!L16-'[1]IMPORTS 2019ext 04-09-2020'!L12</f>
        <v>-278766.09000000003</v>
      </c>
      <c r="N13" s="8">
        <f>'[1]Exports 2019 ext 6.5.2020NDB'!M16-'[1]IMPORTS 2019ext 04-09-2020'!M12</f>
        <v>-430811.41</v>
      </c>
      <c r="O13" s="8">
        <f>'[1]Exports 2019 ext 6.5.2020NDB'!N16-'[1]IMPORTS 2019ext 04-09-2020'!N12</f>
        <v>-698174.64</v>
      </c>
      <c r="P13" s="8">
        <f>'[1]Exports 2019 ext 6.5.2020NDB'!O16-'[1]IMPORTS 2019ext 04-09-2020'!O12</f>
        <v>-470616.08</v>
      </c>
      <c r="Q13" s="9">
        <f t="shared" si="0"/>
        <v>-5700134.0099999988</v>
      </c>
    </row>
    <row r="14" spans="2:17" x14ac:dyDescent="0.2">
      <c r="B14" s="4">
        <v>6</v>
      </c>
      <c r="C14" s="7" t="s">
        <v>7</v>
      </c>
      <c r="E14" s="8">
        <f>'[1]Exports 2019 ext 6.5.2020NDB'!D17-'[1]IMPORTS 2019ext 04-09-2020'!D13</f>
        <v>-1326092.69</v>
      </c>
      <c r="F14" s="8">
        <f>'[1]Exports 2019 ext 6.5.2020NDB'!E17-'[1]IMPORTS 2019ext 04-09-2020'!E13</f>
        <v>-1424736.6300000001</v>
      </c>
      <c r="G14" s="8">
        <f>'[1]Exports 2019 ext 6.5.2020NDB'!F17-'[1]IMPORTS 2019ext 04-09-2020'!F13</f>
        <v>-864794.20000000007</v>
      </c>
      <c r="H14" s="8">
        <f>'[1]Exports 2019 ext 6.5.2020NDB'!G17-'[1]IMPORTS 2019ext 04-09-2020'!G13</f>
        <v>-1320980.67</v>
      </c>
      <c r="I14" s="8">
        <f>'[1]Exports 2019 ext 6.5.2020NDB'!H17-'[1]IMPORTS 2019ext 04-09-2020'!H13</f>
        <v>-775778.99</v>
      </c>
      <c r="J14" s="8">
        <f>'[1]Exports 2019 ext 6.5.2020NDB'!I17-'[1]IMPORTS 2019ext 04-09-2020'!I13</f>
        <v>-1059948.06</v>
      </c>
      <c r="K14" s="8">
        <f>'[1]Exports 2019 ext 6.5.2020NDB'!J17-'[1]IMPORTS 2019ext 04-09-2020'!J13</f>
        <v>-1504242.9000000001</v>
      </c>
      <c r="L14" s="8">
        <f>'[1]Exports 2019 ext 6.5.2020NDB'!K17-'[1]IMPORTS 2019ext 04-09-2020'!K13</f>
        <v>-1307746.6599999999</v>
      </c>
      <c r="M14" s="8">
        <f>'[1]Exports 2019 ext 6.5.2020NDB'!L17-'[1]IMPORTS 2019ext 04-09-2020'!L13</f>
        <v>-998586.73</v>
      </c>
      <c r="N14" s="8">
        <f>'[1]Exports 2019 ext 6.5.2020NDB'!M17-'[1]IMPORTS 2019ext 04-09-2020'!M13</f>
        <v>-1062429.43</v>
      </c>
      <c r="O14" s="8">
        <f>'[1]Exports 2019 ext 6.5.2020NDB'!N17-'[1]IMPORTS 2019ext 04-09-2020'!N13</f>
        <v>-1207667.3700000001</v>
      </c>
      <c r="P14" s="8">
        <f>'[1]Exports 2019 ext 6.5.2020NDB'!O17-'[1]IMPORTS 2019ext 04-09-2020'!O13</f>
        <v>-893738.25</v>
      </c>
      <c r="Q14" s="9">
        <f t="shared" si="0"/>
        <v>-13746742.580000002</v>
      </c>
    </row>
    <row r="15" spans="2:17" x14ac:dyDescent="0.2">
      <c r="B15" s="4">
        <v>7</v>
      </c>
      <c r="C15" s="7" t="s">
        <v>8</v>
      </c>
      <c r="E15" s="8">
        <f>'[1]Exports 2019 ext 6.5.2020NDB'!D18-'[1]IMPORTS 2019ext 04-09-2020'!D14</f>
        <v>-3362316.76</v>
      </c>
      <c r="F15" s="8">
        <f>'[1]Exports 2019 ext 6.5.2020NDB'!E18-'[1]IMPORTS 2019ext 04-09-2020'!E14</f>
        <v>-1850464.68</v>
      </c>
      <c r="G15" s="8">
        <f>'[1]Exports 2019 ext 6.5.2020NDB'!F18-'[1]IMPORTS 2019ext 04-09-2020'!F14</f>
        <v>-1977793.03</v>
      </c>
      <c r="H15" s="8">
        <f>'[1]Exports 2019 ext 6.5.2020NDB'!G18-'[1]IMPORTS 2019ext 04-09-2020'!G14</f>
        <v>-1325867.6099999999</v>
      </c>
      <c r="I15" s="8">
        <f>'[1]Exports 2019 ext 6.5.2020NDB'!H18-'[1]IMPORTS 2019ext 04-09-2020'!H14</f>
        <v>-1301541.5699999998</v>
      </c>
      <c r="J15" s="8">
        <f>'[1]Exports 2019 ext 6.5.2020NDB'!I18-'[1]IMPORTS 2019ext 04-09-2020'!I14</f>
        <v>-1572222.97</v>
      </c>
      <c r="K15" s="8">
        <f>'[1]Exports 2019 ext 6.5.2020NDB'!J18-'[1]IMPORTS 2019ext 04-09-2020'!J14</f>
        <v>-1531645.16</v>
      </c>
      <c r="L15" s="8">
        <f>'[1]Exports 2019 ext 6.5.2020NDB'!K18-'[1]IMPORTS 2019ext 04-09-2020'!K14</f>
        <v>-1908078.07</v>
      </c>
      <c r="M15" s="8">
        <f>'[1]Exports 2019 ext 6.5.2020NDB'!L18-'[1]IMPORTS 2019ext 04-09-2020'!L14</f>
        <v>-778190.32</v>
      </c>
      <c r="N15" s="8">
        <f>'[1]Exports 2019 ext 6.5.2020NDB'!M18-'[1]IMPORTS 2019ext 04-09-2020'!M14</f>
        <v>-1696967.32</v>
      </c>
      <c r="O15" s="8">
        <f>'[1]Exports 2019 ext 6.5.2020NDB'!N18-'[1]IMPORTS 2019ext 04-09-2020'!N14</f>
        <v>-2600885.8199999998</v>
      </c>
      <c r="P15" s="8">
        <f>'[1]Exports 2019 ext 6.5.2020NDB'!O18-'[1]IMPORTS 2019ext 04-09-2020'!O14</f>
        <v>-2652866.5</v>
      </c>
      <c r="Q15" s="9">
        <f t="shared" si="0"/>
        <v>-22558839.810000002</v>
      </c>
    </row>
    <row r="16" spans="2:17" x14ac:dyDescent="0.2">
      <c r="B16" s="4">
        <v>8</v>
      </c>
      <c r="C16" s="7" t="s">
        <v>9</v>
      </c>
      <c r="E16" s="8">
        <f>'[1]Exports 2019 ext 6.5.2020NDB'!D19-'[1]IMPORTS 2019ext 04-09-2020'!D15</f>
        <v>-1166221.98</v>
      </c>
      <c r="F16" s="8">
        <f>'[1]Exports 2019 ext 6.5.2020NDB'!E19-'[1]IMPORTS 2019ext 04-09-2020'!E15</f>
        <v>-438366.21</v>
      </c>
      <c r="G16" s="8">
        <f>'[1]Exports 2019 ext 6.5.2020NDB'!F19-'[1]IMPORTS 2019ext 04-09-2020'!F15</f>
        <v>-654758.66</v>
      </c>
      <c r="H16" s="8">
        <f>'[1]Exports 2019 ext 6.5.2020NDB'!G19-'[1]IMPORTS 2019ext 04-09-2020'!G15</f>
        <v>-593453.33000000007</v>
      </c>
      <c r="I16" s="8">
        <f>'[1]Exports 2019 ext 6.5.2020NDB'!H19-'[1]IMPORTS 2019ext 04-09-2020'!H15</f>
        <v>-602113.79</v>
      </c>
      <c r="J16" s="8">
        <f>'[1]Exports 2019 ext 6.5.2020NDB'!I19-'[1]IMPORTS 2019ext 04-09-2020'!I15</f>
        <v>-1147718.21</v>
      </c>
      <c r="K16" s="8">
        <f>'[1]Exports 2019 ext 6.5.2020NDB'!J19-'[1]IMPORTS 2019ext 04-09-2020'!J15</f>
        <v>-700073.98</v>
      </c>
      <c r="L16" s="8">
        <f>'[1]Exports 2019 ext 6.5.2020NDB'!K19-'[1]IMPORTS 2019ext 04-09-2020'!K15</f>
        <v>-492620.1</v>
      </c>
      <c r="M16" s="8">
        <f>'[1]Exports 2019 ext 6.5.2020NDB'!L19-'[1]IMPORTS 2019ext 04-09-2020'!L15</f>
        <v>-466713.18</v>
      </c>
      <c r="N16" s="8">
        <f>'[1]Exports 2019 ext 6.5.2020NDB'!M19-'[1]IMPORTS 2019ext 04-09-2020'!M15</f>
        <v>-385811.88</v>
      </c>
      <c r="O16" s="8">
        <f>'[1]Exports 2019 ext 6.5.2020NDB'!N19-'[1]IMPORTS 2019ext 04-09-2020'!N15</f>
        <v>-894400.29999999993</v>
      </c>
      <c r="P16" s="8">
        <f>'[1]Exports 2019 ext 6.5.2020NDB'!O19-'[1]IMPORTS 2019ext 04-09-2020'!O15</f>
        <v>-871253.25</v>
      </c>
      <c r="Q16" s="9">
        <f t="shared" si="0"/>
        <v>-8413504.8699999992</v>
      </c>
    </row>
    <row r="17" spans="2:17" x14ac:dyDescent="0.2">
      <c r="B17" s="4">
        <v>9</v>
      </c>
      <c r="C17" s="7" t="s">
        <v>10</v>
      </c>
      <c r="E17" s="8">
        <f>'[1]Exports 2019 ext 6.5.2020NDB'!D20-'[1]IMPORTS 2019ext 04-09-2020'!D16</f>
        <v>-15491.810000000001</v>
      </c>
      <c r="F17" s="8">
        <f>'[1]Exports 2019 ext 6.5.2020NDB'!E20-'[1]IMPORTS 2019ext 04-09-2020'!E16</f>
        <v>-2033.88</v>
      </c>
      <c r="G17" s="8">
        <f>'[1]Exports 2019 ext 6.5.2020NDB'!F20-'[1]IMPORTS 2019ext 04-09-2020'!F16</f>
        <v>-9814.92</v>
      </c>
      <c r="H17" s="8">
        <f>'[1]Exports 2019 ext 6.5.2020NDB'!G20-'[1]IMPORTS 2019ext 04-09-2020'!G16</f>
        <v>-1561.24</v>
      </c>
      <c r="I17" s="8">
        <f>'[1]Exports 2019 ext 6.5.2020NDB'!H20-'[1]IMPORTS 2019ext 04-09-2020'!H16</f>
        <v>-13149.4</v>
      </c>
      <c r="J17" s="8">
        <f>'[1]Exports 2019 ext 6.5.2020NDB'!I20-'[1]IMPORTS 2019ext 04-09-2020'!I16</f>
        <v>-35255.879999999997</v>
      </c>
      <c r="K17" s="8">
        <f>'[1]Exports 2019 ext 6.5.2020NDB'!J20-'[1]IMPORTS 2019ext 04-09-2020'!J16</f>
        <v>5911.75</v>
      </c>
      <c r="L17" s="8">
        <f>'[1]Exports 2019 ext 6.5.2020NDB'!K20-'[1]IMPORTS 2019ext 04-09-2020'!K16</f>
        <v>-20336.03</v>
      </c>
      <c r="M17" s="8">
        <f>'[1]Exports 2019 ext 6.5.2020NDB'!L20-'[1]IMPORTS 2019ext 04-09-2020'!L16</f>
        <v>-7575.46</v>
      </c>
      <c r="N17" s="8">
        <f>'[1]Exports 2019 ext 6.5.2020NDB'!M20-'[1]IMPORTS 2019ext 04-09-2020'!M16</f>
        <v>39827.230000000003</v>
      </c>
      <c r="O17" s="8">
        <f>'[1]Exports 2019 ext 6.5.2020NDB'!N20-'[1]IMPORTS 2019ext 04-09-2020'!N16</f>
        <v>-5799.77</v>
      </c>
      <c r="P17" s="8">
        <f>'[1]Exports 2019 ext 6.5.2020NDB'!O20-'[1]IMPORTS 2019ext 04-09-2020'!O16</f>
        <v>-12636.28</v>
      </c>
      <c r="Q17" s="9">
        <f t="shared" si="0"/>
        <v>-77915.69</v>
      </c>
    </row>
    <row r="18" spans="2:17" x14ac:dyDescent="0.2">
      <c r="B18" s="10" t="s">
        <v>11</v>
      </c>
      <c r="C18" s="11" t="s">
        <v>12</v>
      </c>
      <c r="E18" s="8">
        <f>'[1]Exports 2019 ext 6.5.2020NDB'!D21-'[1]IMPORTS 2019ext 04-09-2020'!D17</f>
        <v>0</v>
      </c>
      <c r="F18" s="8">
        <f>'[1]Exports 2019 ext 6.5.2020NDB'!E21-'[1]IMPORTS 2019ext 04-09-2020'!E17</f>
        <v>0</v>
      </c>
      <c r="G18" s="8">
        <f>'[1]Exports 2019 ext 6.5.2020NDB'!F21-'[1]IMPORTS 2019ext 04-09-2020'!F17</f>
        <v>0</v>
      </c>
      <c r="H18" s="8">
        <f>'[1]Exports 2019 ext 6.5.2020NDB'!G21-'[1]IMPORTS 2019ext 04-09-2020'!G17</f>
        <v>0</v>
      </c>
      <c r="I18" s="8">
        <f>'[1]Exports 2019 ext 6.5.2020NDB'!H21-'[1]IMPORTS 2019ext 04-09-2020'!H17</f>
        <v>0</v>
      </c>
      <c r="J18" s="8">
        <f>'[1]Exports 2019 ext 6.5.2020NDB'!I21-'[1]IMPORTS 2019ext 04-09-2020'!I17</f>
        <v>0</v>
      </c>
      <c r="K18" s="8">
        <f>'[1]Exports 2019 ext 6.5.2020NDB'!J21-'[1]IMPORTS 2019ext 04-09-2020'!J17</f>
        <v>0</v>
      </c>
      <c r="L18" s="8">
        <f>'[1]Exports 2019 ext 6.5.2020NDB'!K21-'[1]IMPORTS 2019ext 04-09-2020'!K17</f>
        <v>0</v>
      </c>
      <c r="M18" s="8">
        <f>'[1]Exports 2019 ext 6.5.2020NDB'!L21-'[1]IMPORTS 2019ext 04-09-2020'!L17</f>
        <v>0</v>
      </c>
      <c r="N18" s="8">
        <f>'[1]Exports 2019 ext 6.5.2020NDB'!M21-'[1]IMPORTS 2019ext 04-09-2020'!M17</f>
        <v>0</v>
      </c>
      <c r="O18" s="8">
        <f>'[1]Exports 2019 ext 6.5.2020NDB'!N21-'[1]IMPORTS 2019ext 04-09-2020'!N17</f>
        <v>0</v>
      </c>
      <c r="P18" s="8">
        <f>'[1]Exports 2019 ext 6.5.2020NDB'!O21-'[1]IMPORTS 2019ext 04-09-2020'!O17</f>
        <v>0</v>
      </c>
      <c r="Q18" s="9">
        <f t="shared" si="0"/>
        <v>0</v>
      </c>
    </row>
    <row r="19" spans="2:17" s="2" customFormat="1" x14ac:dyDescent="0.2">
      <c r="C19" s="12" t="s">
        <v>25</v>
      </c>
      <c r="E19" s="9">
        <f>SUM(E8:E18)</f>
        <v>-8249520.669999999</v>
      </c>
      <c r="F19" s="9">
        <f t="shared" ref="F19:P19" si="1">SUM(F8:F18)</f>
        <v>-5735860.6799999997</v>
      </c>
      <c r="G19" s="9">
        <f t="shared" si="1"/>
        <v>-6096303.9400000004</v>
      </c>
      <c r="H19" s="9">
        <f t="shared" si="1"/>
        <v>-5231786.8900000006</v>
      </c>
      <c r="I19" s="9">
        <f t="shared" si="1"/>
        <v>-5107025.4100000011</v>
      </c>
      <c r="J19" s="9">
        <f t="shared" si="1"/>
        <v>-6039272.6399999997</v>
      </c>
      <c r="K19" s="9">
        <f t="shared" si="1"/>
        <v>-5701960.1799999997</v>
      </c>
      <c r="L19" s="9">
        <f t="shared" si="1"/>
        <v>-5863594.4900000002</v>
      </c>
      <c r="M19" s="9">
        <f t="shared" si="1"/>
        <v>-4125032.81</v>
      </c>
      <c r="N19" s="9">
        <f t="shared" si="1"/>
        <v>-5270139.6499999994</v>
      </c>
      <c r="O19" s="9">
        <f t="shared" si="1"/>
        <v>-7222097.459999999</v>
      </c>
      <c r="P19" s="9">
        <f t="shared" si="1"/>
        <v>-8179252.2400000002</v>
      </c>
      <c r="Q19" s="9">
        <f t="shared" si="0"/>
        <v>-72821847.060000002</v>
      </c>
    </row>
    <row r="22" spans="2:17" ht="13.5" thickBot="1" x14ac:dyDescent="0.25">
      <c r="B22" s="4"/>
      <c r="C22" s="5">
        <v>2018</v>
      </c>
      <c r="D22" s="5"/>
      <c r="E22" s="5" t="s">
        <v>13</v>
      </c>
      <c r="F22" s="5" t="s">
        <v>14</v>
      </c>
      <c r="G22" s="5" t="s">
        <v>15</v>
      </c>
      <c r="H22" s="5" t="s">
        <v>16</v>
      </c>
      <c r="I22" s="6" t="s">
        <v>17</v>
      </c>
      <c r="J22" s="5" t="s">
        <v>18</v>
      </c>
      <c r="K22" s="5" t="s">
        <v>19</v>
      </c>
      <c r="L22" s="5" t="s">
        <v>20</v>
      </c>
      <c r="M22" s="5" t="s">
        <v>21</v>
      </c>
      <c r="N22" s="5" t="s">
        <v>22</v>
      </c>
      <c r="O22" s="5" t="s">
        <v>23</v>
      </c>
      <c r="P22" s="5" t="s">
        <v>24</v>
      </c>
      <c r="Q22" s="2" t="s">
        <v>25</v>
      </c>
    </row>
    <row r="23" spans="2:17" ht="13.5" thickTop="1" x14ac:dyDescent="0.2">
      <c r="B23" s="4"/>
      <c r="C23" s="4"/>
    </row>
    <row r="24" spans="2:17" x14ac:dyDescent="0.2">
      <c r="B24" s="4" t="s">
        <v>0</v>
      </c>
      <c r="C24" s="4"/>
    </row>
    <row r="25" spans="2:17" x14ac:dyDescent="0.2">
      <c r="B25" s="4">
        <v>0</v>
      </c>
      <c r="C25" s="7" t="s">
        <v>1</v>
      </c>
      <c r="E25" s="8">
        <f>'[2]Exports 2018'!D11-'[2]IMPORTSREV 2018-EXT 6.5.2020NDB'!D7</f>
        <v>-1032248.07</v>
      </c>
      <c r="F25" s="8">
        <f>'[2]Exports 2018'!E11-'[2]IMPORTSREV 2018-EXT 6.5.2020NDB'!E7</f>
        <v>-1305381.44</v>
      </c>
      <c r="G25" s="8">
        <f>'[2]Exports 2018'!F11-'[2]IMPORTSREV 2018-EXT 6.5.2020NDB'!F7</f>
        <v>-1228581.78</v>
      </c>
      <c r="H25" s="8">
        <f>'[2]Exports 2018'!G11-'[2]IMPORTSREV 2018-EXT 6.5.2020NDB'!G7</f>
        <v>-1294431.8999999999</v>
      </c>
      <c r="I25" s="8">
        <f>'[2]Exports 2018'!H11-'[2]IMPORTSREV 2018-EXT 6.5.2020NDB'!H7</f>
        <v>-1550495.78</v>
      </c>
      <c r="J25" s="8">
        <f>'[2]Exports 2018'!I11-'[2]IMPORTSREV 2018-EXT 6.5.2020NDB'!I7</f>
        <v>-1106521.27</v>
      </c>
      <c r="K25" s="8">
        <f>'[2]Exports 2018'!J11-'[2]IMPORTSREV 2018-EXT 6.5.2020NDB'!J7</f>
        <v>-1482767.05</v>
      </c>
      <c r="L25" s="8">
        <f>'[2]Exports 2018'!K11-'[2]IMPORTSREV 2018-EXT 6.5.2020NDB'!K7</f>
        <v>-1284280.8899999999</v>
      </c>
      <c r="M25" s="8">
        <f>'[2]Exports 2018'!L11-'[2]IMPORTSREV 2018-EXT 6.5.2020NDB'!L7</f>
        <v>-821350.75</v>
      </c>
      <c r="N25" s="8">
        <f>'[2]Exports 2018'!M11-'[2]IMPORTSREV 2018-EXT 6.5.2020NDB'!M7</f>
        <v>-1239607.18</v>
      </c>
      <c r="O25" s="8">
        <f>'[2]Exports 2018'!N11-'[2]IMPORTSREV 2018-EXT 6.5.2020NDB'!N7</f>
        <v>-1359814.72</v>
      </c>
      <c r="P25" s="8">
        <f>'[2]Exports 2018'!O11-'[2]IMPORTSREV 2018-EXT 6.5.2020NDB'!O7</f>
        <v>-1578455.2</v>
      </c>
      <c r="Q25" s="9">
        <f>SUM(E25:P25)</f>
        <v>-15283936.030000001</v>
      </c>
    </row>
    <row r="26" spans="2:17" x14ac:dyDescent="0.2">
      <c r="B26" s="4">
        <v>1</v>
      </c>
      <c r="C26" s="7" t="s">
        <v>2</v>
      </c>
      <c r="E26" s="8">
        <f>'[2]Exports 2018'!D12-'[2]IMPORTSREV 2018-EXT 6.5.2020NDB'!D8</f>
        <v>-350626.24</v>
      </c>
      <c r="F26" s="8">
        <f>'[2]Exports 2018'!E12-'[2]IMPORTSREV 2018-EXT 6.5.2020NDB'!E8</f>
        <v>-192319.56</v>
      </c>
      <c r="G26" s="8">
        <f>'[2]Exports 2018'!F12-'[2]IMPORTSREV 2018-EXT 6.5.2020NDB'!F8</f>
        <v>-283539.08</v>
      </c>
      <c r="H26" s="8">
        <f>'[2]Exports 2018'!G12-'[2]IMPORTSREV 2018-EXT 6.5.2020NDB'!G8</f>
        <v>-392664.27</v>
      </c>
      <c r="I26" s="8">
        <f>'[2]Exports 2018'!H12-'[2]IMPORTSREV 2018-EXT 6.5.2020NDB'!H8</f>
        <v>-489450.62</v>
      </c>
      <c r="J26" s="8">
        <f>'[2]Exports 2018'!I12-'[2]IMPORTSREV 2018-EXT 6.5.2020NDB'!I8</f>
        <v>-201562.75</v>
      </c>
      <c r="K26" s="8">
        <f>'[2]Exports 2018'!J12-'[2]IMPORTSREV 2018-EXT 6.5.2020NDB'!J8</f>
        <v>-471197.23000000004</v>
      </c>
      <c r="L26" s="8">
        <f>'[2]Exports 2018'!K12-'[2]IMPORTSREV 2018-EXT 6.5.2020NDB'!K8</f>
        <v>-447146.68</v>
      </c>
      <c r="M26" s="8">
        <f>'[2]Exports 2018'!L12-'[2]IMPORTSREV 2018-EXT 6.5.2020NDB'!L8</f>
        <v>-348313.13</v>
      </c>
      <c r="N26" s="8">
        <f>'[2]Exports 2018'!M12-'[2]IMPORTSREV 2018-EXT 6.5.2020NDB'!M8</f>
        <v>-266424.38</v>
      </c>
      <c r="O26" s="8">
        <f>'[2]Exports 2018'!N12-'[2]IMPORTSREV 2018-EXT 6.5.2020NDB'!N8</f>
        <v>-520213.4</v>
      </c>
      <c r="P26" s="8">
        <f>'[2]Exports 2018'!O12-'[2]IMPORTSREV 2018-EXT 6.5.2020NDB'!O8</f>
        <v>-301278.77999999997</v>
      </c>
      <c r="Q26" s="9">
        <f t="shared" ref="Q26:Q36" si="2">SUM(E26:P26)</f>
        <v>-4264736.12</v>
      </c>
    </row>
    <row r="27" spans="2:17" x14ac:dyDescent="0.2">
      <c r="B27" s="4">
        <v>2</v>
      </c>
      <c r="C27" s="7" t="s">
        <v>3</v>
      </c>
      <c r="E27" s="8">
        <f>'[2]Exports 2018'!D13-'[2]IMPORTSREV 2018-EXT 6.5.2020NDB'!D9</f>
        <v>584384.29999999993</v>
      </c>
      <c r="F27" s="8">
        <f>'[2]Exports 2018'!E13-'[2]IMPORTSREV 2018-EXT 6.5.2020NDB'!E9</f>
        <v>1100511.29</v>
      </c>
      <c r="G27" s="8">
        <f>'[2]Exports 2018'!F13-'[2]IMPORTSREV 2018-EXT 6.5.2020NDB'!F9</f>
        <v>1065294.0699999998</v>
      </c>
      <c r="H27" s="8">
        <f>'[2]Exports 2018'!G13-'[2]IMPORTSREV 2018-EXT 6.5.2020NDB'!G9</f>
        <v>833475.91999999993</v>
      </c>
      <c r="I27" s="8">
        <f>'[2]Exports 2018'!H13-'[2]IMPORTSREV 2018-EXT 6.5.2020NDB'!H9</f>
        <v>1109762.55</v>
      </c>
      <c r="J27" s="8">
        <f>'[2]Exports 2018'!I13-'[2]IMPORTSREV 2018-EXT 6.5.2020NDB'!I9</f>
        <v>899551.22</v>
      </c>
      <c r="K27" s="8">
        <f>'[2]Exports 2018'!J13-'[2]IMPORTSREV 2018-EXT 6.5.2020NDB'!J9</f>
        <v>1349370.8099999998</v>
      </c>
      <c r="L27" s="8">
        <f>'[2]Exports 2018'!K13-'[2]IMPORTSREV 2018-EXT 6.5.2020NDB'!K9</f>
        <v>530467.65000000014</v>
      </c>
      <c r="M27" s="8">
        <f>'[2]Exports 2018'!L13-'[2]IMPORTSREV 2018-EXT 6.5.2020NDB'!L9</f>
        <v>863502.15999999992</v>
      </c>
      <c r="N27" s="8">
        <f>'[2]Exports 2018'!M13-'[2]IMPORTSREV 2018-EXT 6.5.2020NDB'!M9</f>
        <v>807197.18</v>
      </c>
      <c r="O27" s="8">
        <f>'[2]Exports 2018'!N13-'[2]IMPORTSREV 2018-EXT 6.5.2020NDB'!N9</f>
        <v>955380.94000000006</v>
      </c>
      <c r="P27" s="8">
        <f>'[2]Exports 2018'!O13-'[2]IMPORTSREV 2018-EXT 6.5.2020NDB'!O9</f>
        <v>538118.84</v>
      </c>
      <c r="Q27" s="9">
        <f t="shared" si="2"/>
        <v>10637016.93</v>
      </c>
    </row>
    <row r="28" spans="2:17" x14ac:dyDescent="0.2">
      <c r="B28" s="4">
        <v>3</v>
      </c>
      <c r="C28" s="7" t="s">
        <v>4</v>
      </c>
      <c r="E28" s="8">
        <f>'[2]Exports 2018'!D14-'[2]IMPORTSREV 2018-EXT 6.5.2020NDB'!D10</f>
        <v>-2268208.6800000002</v>
      </c>
      <c r="F28" s="8">
        <f>'[2]Exports 2018'!E14-'[2]IMPORTSREV 2018-EXT 6.5.2020NDB'!E10</f>
        <v>-929833.56</v>
      </c>
      <c r="G28" s="8">
        <f>'[2]Exports 2018'!F14-'[2]IMPORTSREV 2018-EXT 6.5.2020NDB'!F10</f>
        <v>-1022552.69</v>
      </c>
      <c r="H28" s="8">
        <f>'[2]Exports 2018'!G14-'[2]IMPORTSREV 2018-EXT 6.5.2020NDB'!G10</f>
        <v>-1313627.3700000001</v>
      </c>
      <c r="I28" s="8">
        <f>'[2]Exports 2018'!H14-'[2]IMPORTSREV 2018-EXT 6.5.2020NDB'!H10</f>
        <v>-1815263.7200000002</v>
      </c>
      <c r="J28" s="8">
        <f>'[2]Exports 2018'!I14-'[2]IMPORTSREV 2018-EXT 6.5.2020NDB'!I10</f>
        <v>-1218706.03</v>
      </c>
      <c r="K28" s="8">
        <f>'[2]Exports 2018'!J14-'[2]IMPORTSREV 2018-EXT 6.5.2020NDB'!J10</f>
        <v>-1563007.36</v>
      </c>
      <c r="L28" s="8">
        <f>'[2]Exports 2018'!K14-'[2]IMPORTSREV 2018-EXT 6.5.2020NDB'!K10</f>
        <v>-1209926.74</v>
      </c>
      <c r="M28" s="8">
        <f>'[2]Exports 2018'!L14-'[2]IMPORTSREV 2018-EXT 6.5.2020NDB'!L10</f>
        <v>-1272756.5199999998</v>
      </c>
      <c r="N28" s="8">
        <f>'[2]Exports 2018'!M14-'[2]IMPORTSREV 2018-EXT 6.5.2020NDB'!M10</f>
        <v>-1243512.26</v>
      </c>
      <c r="O28" s="8">
        <f>'[2]Exports 2018'!N14-'[2]IMPORTSREV 2018-EXT 6.5.2020NDB'!N10</f>
        <v>-1381616.1700000002</v>
      </c>
      <c r="P28" s="8">
        <f>'[2]Exports 2018'!O14-'[2]IMPORTSREV 2018-EXT 6.5.2020NDB'!O10</f>
        <v>-1282676.4100000001</v>
      </c>
      <c r="Q28" s="9">
        <f t="shared" si="2"/>
        <v>-16521687.509999998</v>
      </c>
    </row>
    <row r="29" spans="2:17" x14ac:dyDescent="0.2">
      <c r="B29" s="4">
        <v>4</v>
      </c>
      <c r="C29" s="7" t="s">
        <v>5</v>
      </c>
      <c r="E29" s="8">
        <f>'[2]Exports 2018'!D15-'[2]IMPORTSREV 2018-EXT 6.5.2020NDB'!D11</f>
        <v>-57017.06</v>
      </c>
      <c r="F29" s="8">
        <f>'[2]Exports 2018'!E15-'[2]IMPORTSREV 2018-EXT 6.5.2020NDB'!E11</f>
        <v>-15990.71</v>
      </c>
      <c r="G29" s="8">
        <f>'[2]Exports 2018'!F15-'[2]IMPORTSREV 2018-EXT 6.5.2020NDB'!F11</f>
        <v>-14620.15</v>
      </c>
      <c r="H29" s="8">
        <f>'[2]Exports 2018'!G15-'[2]IMPORTSREV 2018-EXT 6.5.2020NDB'!G11</f>
        <v>-22840.82</v>
      </c>
      <c r="I29" s="8">
        <f>'[2]Exports 2018'!H15-'[2]IMPORTSREV 2018-EXT 6.5.2020NDB'!H11</f>
        <v>-49566.69</v>
      </c>
      <c r="J29" s="8">
        <f>'[2]Exports 2018'!I15-'[2]IMPORTSREV 2018-EXT 6.5.2020NDB'!I11</f>
        <v>-26499.96</v>
      </c>
      <c r="K29" s="8">
        <f>'[2]Exports 2018'!J15-'[2]IMPORTSREV 2018-EXT 6.5.2020NDB'!J11</f>
        <v>-18552.47</v>
      </c>
      <c r="L29" s="8">
        <f>'[2]Exports 2018'!K15-'[2]IMPORTSREV 2018-EXT 6.5.2020NDB'!K11</f>
        <v>-24352.62</v>
      </c>
      <c r="M29" s="8">
        <f>'[2]Exports 2018'!L15-'[2]IMPORTSREV 2018-EXT 6.5.2020NDB'!L11</f>
        <v>-13655.62</v>
      </c>
      <c r="N29" s="8">
        <f>'[2]Exports 2018'!M15-'[2]IMPORTSREV 2018-EXT 6.5.2020NDB'!M11</f>
        <v>-15469.78</v>
      </c>
      <c r="O29" s="8">
        <f>'[2]Exports 2018'!N15-'[2]IMPORTSREV 2018-EXT 6.5.2020NDB'!N11</f>
        <v>-41423.11</v>
      </c>
      <c r="P29" s="8">
        <f>'[2]Exports 2018'!O15-'[2]IMPORTSREV 2018-EXT 6.5.2020NDB'!O11</f>
        <v>-35523.699999999997</v>
      </c>
      <c r="Q29" s="9">
        <f t="shared" si="2"/>
        <v>-335512.69</v>
      </c>
    </row>
    <row r="30" spans="2:17" x14ac:dyDescent="0.2">
      <c r="B30" s="4">
        <v>5</v>
      </c>
      <c r="C30" s="7" t="s">
        <v>6</v>
      </c>
      <c r="E30" s="8">
        <f>'[2]Exports 2018'!D16-'[2]IMPORTSREV 2018-EXT 6.5.2020NDB'!D12</f>
        <v>-550415.18999999994</v>
      </c>
      <c r="F30" s="8">
        <f>'[2]Exports 2018'!E16-'[2]IMPORTSREV 2018-EXT 6.5.2020NDB'!E12</f>
        <v>-364181.75</v>
      </c>
      <c r="G30" s="8">
        <f>'[2]Exports 2018'!F16-'[2]IMPORTSREV 2018-EXT 6.5.2020NDB'!F12</f>
        <v>-519732.66</v>
      </c>
      <c r="H30" s="8">
        <f>'[2]Exports 2018'!G16-'[2]IMPORTSREV 2018-EXT 6.5.2020NDB'!G12</f>
        <v>-422522.83</v>
      </c>
      <c r="I30" s="8">
        <f>'[2]Exports 2018'!H16-'[2]IMPORTSREV 2018-EXT 6.5.2020NDB'!H12</f>
        <v>-669193.77</v>
      </c>
      <c r="J30" s="8">
        <f>'[2]Exports 2018'!I16-'[2]IMPORTSREV 2018-EXT 6.5.2020NDB'!I12</f>
        <v>-501085.51</v>
      </c>
      <c r="K30" s="8">
        <f>'[2]Exports 2018'!J16-'[2]IMPORTSREV 2018-EXT 6.5.2020NDB'!J12</f>
        <v>-664326.71000000008</v>
      </c>
      <c r="L30" s="8">
        <f>'[2]Exports 2018'!K16-'[2]IMPORTSREV 2018-EXT 6.5.2020NDB'!K12</f>
        <v>-610785.74</v>
      </c>
      <c r="M30" s="8">
        <f>'[2]Exports 2018'!L16-'[2]IMPORTSREV 2018-EXT 6.5.2020NDB'!L12</f>
        <v>-497826.37000000005</v>
      </c>
      <c r="N30" s="8">
        <f>'[2]Exports 2018'!M16-'[2]IMPORTSREV 2018-EXT 6.5.2020NDB'!M12</f>
        <v>-774728.19</v>
      </c>
      <c r="O30" s="8">
        <f>'[2]Exports 2018'!N16-'[2]IMPORTSREV 2018-EXT 6.5.2020NDB'!N12</f>
        <v>-562147.38</v>
      </c>
      <c r="P30" s="8">
        <f>'[2]Exports 2018'!O16-'[2]IMPORTSREV 2018-EXT 6.5.2020NDB'!O12</f>
        <v>-455450.47</v>
      </c>
      <c r="Q30" s="9">
        <f t="shared" si="2"/>
        <v>-6592396.5700000003</v>
      </c>
    </row>
    <row r="31" spans="2:17" x14ac:dyDescent="0.2">
      <c r="B31" s="4">
        <v>6</v>
      </c>
      <c r="C31" s="7" t="s">
        <v>7</v>
      </c>
      <c r="E31" s="8">
        <f>'[2]Exports 2018'!D17-'[2]IMPORTSREV 2018-EXT 6.5.2020NDB'!D13</f>
        <v>-883979.49</v>
      </c>
      <c r="F31" s="8">
        <f>'[2]Exports 2018'!E17-'[2]IMPORTSREV 2018-EXT 6.5.2020NDB'!E13</f>
        <v>-1059387.29</v>
      </c>
      <c r="G31" s="8">
        <f>'[2]Exports 2018'!F17-'[2]IMPORTSREV 2018-EXT 6.5.2020NDB'!F13</f>
        <v>-1459171.06</v>
      </c>
      <c r="H31" s="8">
        <f>'[2]Exports 2018'!G17-'[2]IMPORTSREV 2018-EXT 6.5.2020NDB'!G13</f>
        <v>-1317245.1599999999</v>
      </c>
      <c r="I31" s="8">
        <f>'[2]Exports 2018'!H17-'[2]IMPORTSREV 2018-EXT 6.5.2020NDB'!H13</f>
        <v>-1591514.27</v>
      </c>
      <c r="J31" s="8">
        <f>'[2]Exports 2018'!I17-'[2]IMPORTSREV 2018-EXT 6.5.2020NDB'!I13</f>
        <v>-834742.42</v>
      </c>
      <c r="K31" s="8">
        <f>'[2]Exports 2018'!J17-'[2]IMPORTSREV 2018-EXT 6.5.2020NDB'!J13</f>
        <v>-1115585.2100000002</v>
      </c>
      <c r="L31" s="8">
        <f>'[2]Exports 2018'!K17-'[2]IMPORTSREV 2018-EXT 6.5.2020NDB'!K13</f>
        <v>-1614739.99</v>
      </c>
      <c r="M31" s="8">
        <f>'[2]Exports 2018'!L17-'[2]IMPORTSREV 2018-EXT 6.5.2020NDB'!L13</f>
        <v>-1112326.3400000001</v>
      </c>
      <c r="N31" s="8">
        <f>'[2]Exports 2018'!M17-'[2]IMPORTSREV 2018-EXT 6.5.2020NDB'!M13</f>
        <v>-1252819.6599999999</v>
      </c>
      <c r="O31" s="8">
        <f>'[2]Exports 2018'!N17-'[2]IMPORTSREV 2018-EXT 6.5.2020NDB'!N13</f>
        <v>-1375935.9100000001</v>
      </c>
      <c r="P31" s="8">
        <f>'[2]Exports 2018'!O17-'[2]IMPORTSREV 2018-EXT 6.5.2020NDB'!O13</f>
        <v>-1163104.4200000002</v>
      </c>
      <c r="Q31" s="9">
        <f t="shared" si="2"/>
        <v>-14780551.219999999</v>
      </c>
    </row>
    <row r="32" spans="2:17" x14ac:dyDescent="0.2">
      <c r="B32" s="4">
        <v>7</v>
      </c>
      <c r="C32" s="7" t="s">
        <v>8</v>
      </c>
      <c r="E32" s="8">
        <f>'[2]Exports 2018'!D18-'[2]IMPORTSREV 2018-EXT 6.5.2020NDB'!D14</f>
        <v>-2528880.0299999998</v>
      </c>
      <c r="F32" s="8">
        <f>'[2]Exports 2018'!E18-'[2]IMPORTSREV 2018-EXT 6.5.2020NDB'!E14</f>
        <v>-1377338.88</v>
      </c>
      <c r="G32" s="8">
        <f>'[2]Exports 2018'!F18-'[2]IMPORTSREV 2018-EXT 6.5.2020NDB'!F14</f>
        <v>-1523452.81</v>
      </c>
      <c r="H32" s="8">
        <f>'[2]Exports 2018'!G18-'[2]IMPORTSREV 2018-EXT 6.5.2020NDB'!G14</f>
        <v>-1503272.3399999999</v>
      </c>
      <c r="I32" s="8">
        <f>'[2]Exports 2018'!H18-'[2]IMPORTSREV 2018-EXT 6.5.2020NDB'!H14</f>
        <v>-3278609.22</v>
      </c>
      <c r="J32" s="8">
        <f>'[2]Exports 2018'!I18-'[2]IMPORTSREV 2018-EXT 6.5.2020NDB'!I14</f>
        <v>-2106152.0100000002</v>
      </c>
      <c r="K32" s="8">
        <f>'[2]Exports 2018'!J18-'[2]IMPORTSREV 2018-EXT 6.5.2020NDB'!J14</f>
        <v>-1679910.26</v>
      </c>
      <c r="L32" s="8">
        <f>'[2]Exports 2018'!K18-'[2]IMPORTSREV 2018-EXT 6.5.2020NDB'!K14</f>
        <v>-2314659.9300000002</v>
      </c>
      <c r="M32" s="8">
        <f>'[2]Exports 2018'!L18-'[2]IMPORTSREV 2018-EXT 6.5.2020NDB'!L14</f>
        <v>-1297159.58</v>
      </c>
      <c r="N32" s="8">
        <f>'[2]Exports 2018'!M18-'[2]IMPORTSREV 2018-EXT 6.5.2020NDB'!M14</f>
        <v>-1572350.77</v>
      </c>
      <c r="O32" s="8">
        <f>'[2]Exports 2018'!N18-'[2]IMPORTSREV 2018-EXT 6.5.2020NDB'!N14</f>
        <v>-2253952.34</v>
      </c>
      <c r="P32" s="8">
        <f>'[2]Exports 2018'!O18-'[2]IMPORTSREV 2018-EXT 6.5.2020NDB'!O14</f>
        <v>-1675692.55</v>
      </c>
      <c r="Q32" s="9">
        <f t="shared" si="2"/>
        <v>-23111430.719999999</v>
      </c>
    </row>
    <row r="33" spans="2:17" x14ac:dyDescent="0.2">
      <c r="B33" s="4">
        <v>8</v>
      </c>
      <c r="C33" s="7" t="s">
        <v>9</v>
      </c>
      <c r="E33" s="8">
        <f>'[2]Exports 2018'!D19-'[2]IMPORTSREV 2018-EXT 6.5.2020NDB'!D15</f>
        <v>-977650.01</v>
      </c>
      <c r="F33" s="8">
        <f>'[2]Exports 2018'!E19-'[2]IMPORTSREV 2018-EXT 6.5.2020NDB'!E15</f>
        <v>-857621.64</v>
      </c>
      <c r="G33" s="8">
        <f>'[2]Exports 2018'!F19-'[2]IMPORTSREV 2018-EXT 6.5.2020NDB'!F15</f>
        <v>-838674.25</v>
      </c>
      <c r="H33" s="8">
        <f>'[2]Exports 2018'!G19-'[2]IMPORTSREV 2018-EXT 6.5.2020NDB'!G15</f>
        <v>-592217.9</v>
      </c>
      <c r="I33" s="8">
        <f>'[2]Exports 2018'!H19-'[2]IMPORTSREV 2018-EXT 6.5.2020NDB'!H15</f>
        <v>-1132141.9100000001</v>
      </c>
      <c r="J33" s="8">
        <f>'[2]Exports 2018'!I19-'[2]IMPORTSREV 2018-EXT 6.5.2020NDB'!I15</f>
        <v>-590422.07999999996</v>
      </c>
      <c r="K33" s="8">
        <f>'[2]Exports 2018'!J19-'[2]IMPORTSREV 2018-EXT 6.5.2020NDB'!J15</f>
        <v>-664513.96</v>
      </c>
      <c r="L33" s="8">
        <f>'[2]Exports 2018'!K19-'[2]IMPORTSREV 2018-EXT 6.5.2020NDB'!K15</f>
        <v>-794875.1</v>
      </c>
      <c r="M33" s="8">
        <f>'[2]Exports 2018'!L19-'[2]IMPORTSREV 2018-EXT 6.5.2020NDB'!L15</f>
        <v>-633323.80000000005</v>
      </c>
      <c r="N33" s="8">
        <f>'[2]Exports 2018'!M19-'[2]IMPORTSREV 2018-EXT 6.5.2020NDB'!M15</f>
        <v>-1214147.2</v>
      </c>
      <c r="O33" s="8">
        <f>'[2]Exports 2018'!N19-'[2]IMPORTSREV 2018-EXT 6.5.2020NDB'!N15</f>
        <v>-1043281</v>
      </c>
      <c r="P33" s="8">
        <f>'[2]Exports 2018'!O19-'[2]IMPORTSREV 2018-EXT 6.5.2020NDB'!O15</f>
        <v>-1044319.7000000001</v>
      </c>
      <c r="Q33" s="9">
        <f t="shared" si="2"/>
        <v>-10383188.549999999</v>
      </c>
    </row>
    <row r="34" spans="2:17" x14ac:dyDescent="0.2">
      <c r="B34" s="4">
        <v>9</v>
      </c>
      <c r="C34" s="7" t="s">
        <v>10</v>
      </c>
      <c r="E34" s="8">
        <f>'[2]Exports 2018'!D20-'[2]IMPORTSREV 2018-EXT 6.5.2020NDB'!D16</f>
        <v>-39905.980000000003</v>
      </c>
      <c r="F34" s="8">
        <f>'[2]Exports 2018'!E20-'[2]IMPORTSREV 2018-EXT 6.5.2020NDB'!E16</f>
        <v>-318.94</v>
      </c>
      <c r="G34" s="8">
        <f>'[2]Exports 2018'!F20-'[2]IMPORTSREV 2018-EXT 6.5.2020NDB'!F16</f>
        <v>-3662.79</v>
      </c>
      <c r="H34" s="8">
        <f>'[2]Exports 2018'!G20-'[2]IMPORTSREV 2018-EXT 6.5.2020NDB'!G16</f>
        <v>-4963.6400000000003</v>
      </c>
      <c r="I34" s="8">
        <f>'[2]Exports 2018'!H20-'[2]IMPORTSREV 2018-EXT 6.5.2020NDB'!H16</f>
        <v>-56120.74</v>
      </c>
      <c r="J34" s="8">
        <f>'[2]Exports 2018'!I20-'[2]IMPORTSREV 2018-EXT 6.5.2020NDB'!I16</f>
        <v>-45362.38</v>
      </c>
      <c r="K34" s="8">
        <f>'[2]Exports 2018'!J20-'[2]IMPORTSREV 2018-EXT 6.5.2020NDB'!J16</f>
        <v>-12052.150000000001</v>
      </c>
      <c r="L34" s="8">
        <f>'[2]Exports 2018'!K20-'[2]IMPORTSREV 2018-EXT 6.5.2020NDB'!K16</f>
        <v>-16220.52</v>
      </c>
      <c r="M34" s="8">
        <f>'[2]Exports 2018'!L20-'[2]IMPORTSREV 2018-EXT 6.5.2020NDB'!L16</f>
        <v>-17240.560000000001</v>
      </c>
      <c r="N34" s="8">
        <f>'[2]Exports 2018'!M20-'[2]IMPORTSREV 2018-EXT 6.5.2020NDB'!M16</f>
        <v>37087.54</v>
      </c>
      <c r="O34" s="8">
        <f>'[2]Exports 2018'!N20-'[2]IMPORTSREV 2018-EXT 6.5.2020NDB'!N16</f>
        <v>-3709.05</v>
      </c>
      <c r="P34" s="8">
        <f>'[2]Exports 2018'!O20-'[2]IMPORTSREV 2018-EXT 6.5.2020NDB'!O16</f>
        <v>-13003.38</v>
      </c>
      <c r="Q34" s="9">
        <f t="shared" si="2"/>
        <v>-175472.58999999997</v>
      </c>
    </row>
    <row r="35" spans="2:17" x14ac:dyDescent="0.2">
      <c r="B35" s="10" t="s">
        <v>11</v>
      </c>
      <c r="C35" s="11" t="s">
        <v>12</v>
      </c>
      <c r="E35" s="8">
        <f>'[2]Exports 2018'!D21-'[2]IMPORTSREV 2018-EXT 6.5.2020NDB'!D17</f>
        <v>0</v>
      </c>
      <c r="F35" s="8">
        <f>'[2]Exports 2018'!E21-'[2]IMPORTSREV 2018-EXT 6.5.2020NDB'!E17</f>
        <v>0</v>
      </c>
      <c r="G35" s="8">
        <f>'[2]Exports 2018'!F21-'[2]IMPORTSREV 2018-EXT 6.5.2020NDB'!F17</f>
        <v>0</v>
      </c>
      <c r="H35" s="8">
        <f>'[2]Exports 2018'!G21-'[2]IMPORTSREV 2018-EXT 6.5.2020NDB'!G17</f>
        <v>0</v>
      </c>
      <c r="I35" s="8">
        <f>'[2]Exports 2018'!H21-'[2]IMPORTSREV 2018-EXT 6.5.2020NDB'!H17</f>
        <v>0</v>
      </c>
      <c r="J35" s="8">
        <f>'[2]Exports 2018'!I21-'[2]IMPORTSREV 2018-EXT 6.5.2020NDB'!I17</f>
        <v>0</v>
      </c>
      <c r="K35" s="8">
        <f>'[2]Exports 2018'!J21-'[2]IMPORTSREV 2018-EXT 6.5.2020NDB'!J17</f>
        <v>0</v>
      </c>
      <c r="L35" s="8">
        <f>'[2]Exports 2018'!K21-'[2]IMPORTSREV 2018-EXT 6.5.2020NDB'!K17</f>
        <v>0</v>
      </c>
      <c r="M35" s="8">
        <f>'[2]Exports 2018'!L21-'[2]IMPORTSREV 2018-EXT 6.5.2020NDB'!L17</f>
        <v>0</v>
      </c>
      <c r="N35" s="8">
        <f>'[2]Exports 2018'!M21-'[2]IMPORTSREV 2018-EXT 6.5.2020NDB'!M17</f>
        <v>0</v>
      </c>
      <c r="O35" s="8">
        <f>'[2]Exports 2018'!N21-'[2]IMPORTSREV 2018-EXT 6.5.2020NDB'!N17</f>
        <v>0</v>
      </c>
      <c r="P35" s="8">
        <f>'[2]Exports 2018'!O21-'[2]IMPORTSREV 2018-EXT 6.5.2020NDB'!O17</f>
        <v>0</v>
      </c>
      <c r="Q35" s="9">
        <f t="shared" si="2"/>
        <v>0</v>
      </c>
    </row>
    <row r="36" spans="2:17" s="2" customFormat="1" x14ac:dyDescent="0.2">
      <c r="C36" s="12" t="s">
        <v>25</v>
      </c>
      <c r="E36" s="9">
        <f>SUM(E25:E35)</f>
        <v>-8104546.4500000011</v>
      </c>
      <c r="F36" s="9">
        <f t="shared" ref="F36:P36" si="3">SUM(F25:F35)</f>
        <v>-5001862.4800000004</v>
      </c>
      <c r="G36" s="9">
        <f t="shared" si="3"/>
        <v>-5828693.2000000002</v>
      </c>
      <c r="H36" s="9">
        <f t="shared" si="3"/>
        <v>-6030310.3099999996</v>
      </c>
      <c r="I36" s="9">
        <f t="shared" si="3"/>
        <v>-9522594.1700000018</v>
      </c>
      <c r="J36" s="9">
        <f t="shared" si="3"/>
        <v>-5731503.1900000004</v>
      </c>
      <c r="K36" s="9">
        <f t="shared" si="3"/>
        <v>-6322541.5900000008</v>
      </c>
      <c r="L36" s="9">
        <f t="shared" si="3"/>
        <v>-7786520.5599999987</v>
      </c>
      <c r="M36" s="9">
        <f t="shared" si="3"/>
        <v>-5150450.51</v>
      </c>
      <c r="N36" s="9">
        <f t="shared" si="3"/>
        <v>-6734774.7000000011</v>
      </c>
      <c r="O36" s="9">
        <f t="shared" si="3"/>
        <v>-7586712.1399999997</v>
      </c>
      <c r="P36" s="9">
        <f t="shared" si="3"/>
        <v>-7011385.7700000005</v>
      </c>
      <c r="Q36" s="9">
        <f t="shared" si="2"/>
        <v>-80811895.069999993</v>
      </c>
    </row>
    <row r="38" spans="2:17" ht="13.5" thickBot="1" x14ac:dyDescent="0.25">
      <c r="B38" s="4"/>
      <c r="C38" s="5">
        <v>2017</v>
      </c>
      <c r="D38" s="5"/>
      <c r="E38" s="5" t="s">
        <v>13</v>
      </c>
      <c r="F38" s="5" t="s">
        <v>14</v>
      </c>
      <c r="G38" s="5" t="s">
        <v>15</v>
      </c>
      <c r="H38" s="5" t="s">
        <v>16</v>
      </c>
      <c r="I38" s="6" t="s">
        <v>17</v>
      </c>
      <c r="J38" s="5" t="s">
        <v>18</v>
      </c>
      <c r="K38" s="5" t="s">
        <v>19</v>
      </c>
      <c r="L38" s="5" t="s">
        <v>20</v>
      </c>
      <c r="M38" s="5" t="s">
        <v>21</v>
      </c>
      <c r="N38" s="5" t="s">
        <v>22</v>
      </c>
      <c r="O38" s="5" t="s">
        <v>23</v>
      </c>
      <c r="P38" s="5" t="s">
        <v>24</v>
      </c>
      <c r="Q38" s="2" t="s">
        <v>25</v>
      </c>
    </row>
    <row r="39" spans="2:17" ht="13.5" thickTop="1" x14ac:dyDescent="0.2">
      <c r="B39" s="4"/>
      <c r="C39" s="4"/>
    </row>
    <row r="40" spans="2:17" x14ac:dyDescent="0.2">
      <c r="B40" s="4" t="s">
        <v>0</v>
      </c>
      <c r="C40" s="4"/>
    </row>
    <row r="41" spans="2:17" x14ac:dyDescent="0.2">
      <c r="B41" s="4">
        <v>0</v>
      </c>
      <c r="C41" s="7" t="s">
        <v>1</v>
      </c>
      <c r="E41" s="8">
        <f>'[3]EXPORT2017REV 2 EX 6.5.2020 NDB'!D11-'[3]IMPORTS 2017REV2EXT 6.5.2020NDB'!D7</f>
        <v>-936844.78</v>
      </c>
      <c r="F41" s="8">
        <f>'[3]EXPORT2017REV 2 EX 6.5.2020 NDB'!E11-'[3]IMPORTS 2017REV2EXT 6.5.2020NDB'!E7</f>
        <v>-771495.16</v>
      </c>
      <c r="G41" s="8">
        <f>'[3]EXPORT2017REV 2 EX 6.5.2020 NDB'!F11-'[3]IMPORTS 2017REV2EXT 6.5.2020NDB'!F7</f>
        <v>-1297364.5</v>
      </c>
      <c r="H41" s="8">
        <f>'[3]EXPORT2017REV 2 EX 6.5.2020 NDB'!G11-'[3]IMPORTS 2017REV2EXT 6.5.2020NDB'!G7</f>
        <v>-1178765.44</v>
      </c>
      <c r="I41" s="8">
        <f>'[3]EXPORT2017REV 2 EX 6.5.2020 NDB'!H11-'[3]IMPORTS 2017REV2EXT 6.5.2020NDB'!H7</f>
        <v>-958969.24</v>
      </c>
      <c r="J41" s="8">
        <f>'[3]EXPORT2017REV 2 EX 6.5.2020 NDB'!I11-'[3]IMPORTS 2017REV2EXT 6.5.2020NDB'!I7</f>
        <v>-932825.59999999998</v>
      </c>
      <c r="K41" s="8">
        <f>'[3]EXPORT2017REV 2 EX 6.5.2020 NDB'!J11-'[3]IMPORTS 2017REV2EXT 6.5.2020NDB'!J7</f>
        <v>-1324847.1599999999</v>
      </c>
      <c r="L41" s="8">
        <f>'[3]EXPORT2017REV 2 EX 6.5.2020 NDB'!K11-'[3]IMPORTS 2017REV2EXT 6.5.2020NDB'!K7</f>
        <v>-1180281.56</v>
      </c>
      <c r="M41" s="8">
        <f>'[3]EXPORT2017REV 2 EX 6.5.2020 NDB'!L11-'[3]IMPORTS 2017REV2EXT 6.5.2020NDB'!L7</f>
        <v>-495814.87</v>
      </c>
      <c r="N41" s="8">
        <f>'[3]EXPORT2017REV 2 EX 6.5.2020 NDB'!M11-'[3]IMPORTS 2017REV2EXT 6.5.2020NDB'!M7</f>
        <v>-1396646.88</v>
      </c>
      <c r="O41" s="8">
        <f>'[3]EXPORT2017REV 2 EX 6.5.2020 NDB'!N11-'[3]IMPORTS 2017REV2EXT 6.5.2020NDB'!N7</f>
        <v>-1356736.62</v>
      </c>
      <c r="P41" s="8">
        <f>'[3]EXPORT2017REV 2 EX 6.5.2020 NDB'!O11-'[3]IMPORTS 2017REV2EXT 6.5.2020NDB'!O7</f>
        <v>-1778143.4</v>
      </c>
      <c r="Q41" s="9">
        <f>SUM(E41:P41)</f>
        <v>-13608735.209999999</v>
      </c>
    </row>
    <row r="42" spans="2:17" x14ac:dyDescent="0.2">
      <c r="B42" s="4">
        <v>1</v>
      </c>
      <c r="C42" s="7" t="s">
        <v>2</v>
      </c>
      <c r="E42" s="8">
        <f>'[3]EXPORT2017REV 2 EX 6.5.2020 NDB'!D12-'[3]IMPORTS 2017REV2EXT 6.5.2020NDB'!D8</f>
        <v>-354886.45</v>
      </c>
      <c r="F42" s="8">
        <f>'[3]EXPORT2017REV 2 EX 6.5.2020 NDB'!E12-'[3]IMPORTS 2017REV2EXT 6.5.2020NDB'!E8</f>
        <v>-254784.58000000002</v>
      </c>
      <c r="G42" s="8">
        <f>'[3]EXPORT2017REV 2 EX 6.5.2020 NDB'!F12-'[3]IMPORTS 2017REV2EXT 6.5.2020NDB'!F8</f>
        <v>-206384.23</v>
      </c>
      <c r="H42" s="8">
        <f>'[3]EXPORT2017REV 2 EX 6.5.2020 NDB'!G12-'[3]IMPORTS 2017REV2EXT 6.5.2020NDB'!G8</f>
        <v>-481280.29000000004</v>
      </c>
      <c r="I42" s="8">
        <f>'[3]EXPORT2017REV 2 EX 6.5.2020 NDB'!H12-'[3]IMPORTS 2017REV2EXT 6.5.2020NDB'!H8</f>
        <v>-6891.5900000000256</v>
      </c>
      <c r="J42" s="8">
        <f>'[3]EXPORT2017REV 2 EX 6.5.2020 NDB'!I12-'[3]IMPORTS 2017REV2EXT 6.5.2020NDB'!I8</f>
        <v>-456290.61</v>
      </c>
      <c r="K42" s="8">
        <f>'[3]EXPORT2017REV 2 EX 6.5.2020 NDB'!J12-'[3]IMPORTS 2017REV2EXT 6.5.2020NDB'!J8</f>
        <v>-285355.01</v>
      </c>
      <c r="L42" s="8">
        <f>'[3]EXPORT2017REV 2 EX 6.5.2020 NDB'!K12-'[3]IMPORTS 2017REV2EXT 6.5.2020NDB'!K8</f>
        <v>-379377.11</v>
      </c>
      <c r="M42" s="8">
        <f>'[3]EXPORT2017REV 2 EX 6.5.2020 NDB'!L12-'[3]IMPORTS 2017REV2EXT 6.5.2020NDB'!L8</f>
        <v>-58834.229999999996</v>
      </c>
      <c r="N42" s="8">
        <f>'[3]EXPORT2017REV 2 EX 6.5.2020 NDB'!M12-'[3]IMPORTS 2017REV2EXT 6.5.2020NDB'!M8</f>
        <v>-355360.23</v>
      </c>
      <c r="O42" s="8">
        <f>'[3]EXPORT2017REV 2 EX 6.5.2020 NDB'!N12-'[3]IMPORTS 2017REV2EXT 6.5.2020NDB'!N8</f>
        <v>-603170.09</v>
      </c>
      <c r="P42" s="8">
        <f>'[3]EXPORT2017REV 2 EX 6.5.2020 NDB'!O12-'[3]IMPORTS 2017REV2EXT 6.5.2020NDB'!O8</f>
        <v>-428377.41</v>
      </c>
      <c r="Q42" s="9">
        <f t="shared" ref="Q42:Q52" si="4">SUM(E42:P42)</f>
        <v>-3870991.83</v>
      </c>
    </row>
    <row r="43" spans="2:17" x14ac:dyDescent="0.2">
      <c r="B43" s="4">
        <v>2</v>
      </c>
      <c r="C43" s="7" t="s">
        <v>3</v>
      </c>
      <c r="E43" s="8">
        <f>'[3]EXPORT2017REV 2 EX 6.5.2020 NDB'!D13-'[3]IMPORTS 2017REV2EXT 6.5.2020NDB'!D9</f>
        <v>341407.57999999996</v>
      </c>
      <c r="F43" s="8">
        <f>'[3]EXPORT2017REV 2 EX 6.5.2020 NDB'!E13-'[3]IMPORTS 2017REV2EXT 6.5.2020NDB'!E9</f>
        <v>581097.09</v>
      </c>
      <c r="G43" s="8">
        <f>'[3]EXPORT2017REV 2 EX 6.5.2020 NDB'!F13-'[3]IMPORTS 2017REV2EXT 6.5.2020NDB'!F9</f>
        <v>654697.65999999992</v>
      </c>
      <c r="H43" s="8">
        <f>'[3]EXPORT2017REV 2 EX 6.5.2020 NDB'!G13-'[3]IMPORTS 2017REV2EXT 6.5.2020NDB'!G9</f>
        <v>796850.68</v>
      </c>
      <c r="I43" s="8">
        <f>'[3]EXPORT2017REV 2 EX 6.5.2020 NDB'!H13-'[3]IMPORTS 2017REV2EXT 6.5.2020NDB'!H9</f>
        <v>588407.63</v>
      </c>
      <c r="J43" s="8">
        <f>'[3]EXPORT2017REV 2 EX 6.5.2020 NDB'!I13-'[3]IMPORTS 2017REV2EXT 6.5.2020NDB'!I9</f>
        <v>737588.62</v>
      </c>
      <c r="K43" s="8">
        <f>'[3]EXPORT2017REV 2 EX 6.5.2020 NDB'!J13-'[3]IMPORTS 2017REV2EXT 6.5.2020NDB'!J9</f>
        <v>690380.70999999985</v>
      </c>
      <c r="L43" s="8">
        <f>'[3]EXPORT2017REV 2 EX 6.5.2020 NDB'!K13-'[3]IMPORTS 2017REV2EXT 6.5.2020NDB'!K9</f>
        <v>176375.01</v>
      </c>
      <c r="M43" s="8">
        <f>'[3]EXPORT2017REV 2 EX 6.5.2020 NDB'!L13-'[3]IMPORTS 2017REV2EXT 6.5.2020NDB'!L9</f>
        <v>76723.12</v>
      </c>
      <c r="N43" s="8">
        <f>'[3]EXPORT2017REV 2 EX 6.5.2020 NDB'!M13-'[3]IMPORTS 2017REV2EXT 6.5.2020NDB'!M9</f>
        <v>999034.53000000014</v>
      </c>
      <c r="O43" s="8">
        <f>'[3]EXPORT2017REV 2 EX 6.5.2020 NDB'!N13-'[3]IMPORTS 2017REV2EXT 6.5.2020NDB'!N9</f>
        <v>1144585.7999999998</v>
      </c>
      <c r="P43" s="8">
        <f>'[3]EXPORT2017REV 2 EX 6.5.2020 NDB'!O13-'[3]IMPORTS 2017REV2EXT 6.5.2020NDB'!O9</f>
        <v>657366.52</v>
      </c>
      <c r="Q43" s="9">
        <f t="shared" si="4"/>
        <v>7444514.9499999993</v>
      </c>
    </row>
    <row r="44" spans="2:17" x14ac:dyDescent="0.2">
      <c r="B44" s="4">
        <v>3</v>
      </c>
      <c r="C44" s="7" t="s">
        <v>4</v>
      </c>
      <c r="E44" s="8">
        <f>'[3]EXPORT2017REV 2 EX 6.5.2020 NDB'!D14-'[3]IMPORTS 2017REV2EXT 6.5.2020NDB'!D10</f>
        <v>-1531987.4</v>
      </c>
      <c r="F44" s="8">
        <f>'[3]EXPORT2017REV 2 EX 6.5.2020 NDB'!E14-'[3]IMPORTS 2017REV2EXT 6.5.2020NDB'!E10</f>
        <v>-526859.42999999993</v>
      </c>
      <c r="G44" s="8">
        <f>'[3]EXPORT2017REV 2 EX 6.5.2020 NDB'!F14-'[3]IMPORTS 2017REV2EXT 6.5.2020NDB'!F10</f>
        <v>-1556290.9200000002</v>
      </c>
      <c r="H44" s="8">
        <f>'[3]EXPORT2017REV 2 EX 6.5.2020 NDB'!G14-'[3]IMPORTS 2017REV2EXT 6.5.2020NDB'!G10</f>
        <v>-973261.90999999992</v>
      </c>
      <c r="I44" s="8">
        <f>'[3]EXPORT2017REV 2 EX 6.5.2020 NDB'!H14-'[3]IMPORTS 2017REV2EXT 6.5.2020NDB'!H10</f>
        <v>-918346.10000000009</v>
      </c>
      <c r="J44" s="8">
        <f>'[3]EXPORT2017REV 2 EX 6.5.2020 NDB'!I14-'[3]IMPORTS 2017REV2EXT 6.5.2020NDB'!I10</f>
        <v>-1021671.59</v>
      </c>
      <c r="K44" s="8">
        <f>'[3]EXPORT2017REV 2 EX 6.5.2020 NDB'!J14-'[3]IMPORTS 2017REV2EXT 6.5.2020NDB'!J10</f>
        <v>-892572.26</v>
      </c>
      <c r="L44" s="8">
        <f>'[3]EXPORT2017REV 2 EX 6.5.2020 NDB'!K14-'[3]IMPORTS 2017REV2EXT 6.5.2020NDB'!K10</f>
        <v>-1000035.7899999999</v>
      </c>
      <c r="M44" s="8">
        <f>'[3]EXPORT2017REV 2 EX 6.5.2020 NDB'!L14-'[3]IMPORTS 2017REV2EXT 6.5.2020NDB'!L10</f>
        <v>-1014284.58</v>
      </c>
      <c r="N44" s="8">
        <f>'[3]EXPORT2017REV 2 EX 6.5.2020 NDB'!M14-'[3]IMPORTS 2017REV2EXT 6.5.2020NDB'!M10</f>
        <v>-1789615.82</v>
      </c>
      <c r="O44" s="8">
        <f>'[3]EXPORT2017REV 2 EX 6.5.2020 NDB'!N14-'[3]IMPORTS 2017REV2EXT 6.5.2020NDB'!N10</f>
        <v>-571751.54</v>
      </c>
      <c r="P44" s="8">
        <f>'[3]EXPORT2017REV 2 EX 6.5.2020 NDB'!O14-'[3]IMPORTS 2017REV2EXT 6.5.2020NDB'!O10</f>
        <v>-570993.80000000005</v>
      </c>
      <c r="Q44" s="9">
        <f t="shared" si="4"/>
        <v>-12367671.140000001</v>
      </c>
    </row>
    <row r="45" spans="2:17" x14ac:dyDescent="0.2">
      <c r="B45" s="4">
        <v>4</v>
      </c>
      <c r="C45" s="7" t="s">
        <v>5</v>
      </c>
      <c r="E45" s="8">
        <f>'[3]EXPORT2017REV 2 EX 6.5.2020 NDB'!D15-'[3]IMPORTS 2017REV2EXT 6.5.2020NDB'!D11</f>
        <v>-15448.57</v>
      </c>
      <c r="F45" s="8">
        <f>'[3]EXPORT2017REV 2 EX 6.5.2020 NDB'!E15-'[3]IMPORTS 2017REV2EXT 6.5.2020NDB'!E11</f>
        <v>-9342.35</v>
      </c>
      <c r="G45" s="8">
        <f>'[3]EXPORT2017REV 2 EX 6.5.2020 NDB'!F15-'[3]IMPORTS 2017REV2EXT 6.5.2020NDB'!F11</f>
        <v>-9213.34</v>
      </c>
      <c r="H45" s="8">
        <f>'[3]EXPORT2017REV 2 EX 6.5.2020 NDB'!G15-'[3]IMPORTS 2017REV2EXT 6.5.2020NDB'!G11</f>
        <v>-36825.07</v>
      </c>
      <c r="I45" s="8">
        <f>'[3]EXPORT2017REV 2 EX 6.5.2020 NDB'!H15-'[3]IMPORTS 2017REV2EXT 6.5.2020NDB'!H11</f>
        <v>-21760.93</v>
      </c>
      <c r="J45" s="8">
        <f>'[3]EXPORT2017REV 2 EX 6.5.2020 NDB'!I15-'[3]IMPORTS 2017REV2EXT 6.5.2020NDB'!I11</f>
        <v>-29907.39</v>
      </c>
      <c r="K45" s="8">
        <f>'[3]EXPORT2017REV 2 EX 6.5.2020 NDB'!J15-'[3]IMPORTS 2017REV2EXT 6.5.2020NDB'!J11</f>
        <v>-14866.01</v>
      </c>
      <c r="L45" s="8">
        <f>'[3]EXPORT2017REV 2 EX 6.5.2020 NDB'!K15-'[3]IMPORTS 2017REV2EXT 6.5.2020NDB'!K11</f>
        <v>-11225.27</v>
      </c>
      <c r="M45" s="8">
        <f>'[3]EXPORT2017REV 2 EX 6.5.2020 NDB'!L15-'[3]IMPORTS 2017REV2EXT 6.5.2020NDB'!L11</f>
        <v>-20888.810000000001</v>
      </c>
      <c r="N45" s="8">
        <f>'[3]EXPORT2017REV 2 EX 6.5.2020 NDB'!M15-'[3]IMPORTS 2017REV2EXT 6.5.2020NDB'!M11</f>
        <v>-28640.06</v>
      </c>
      <c r="O45" s="8">
        <f>'[3]EXPORT2017REV 2 EX 6.5.2020 NDB'!N15-'[3]IMPORTS 2017REV2EXT 6.5.2020NDB'!N11</f>
        <v>-17327.66</v>
      </c>
      <c r="P45" s="8">
        <f>'[3]EXPORT2017REV 2 EX 6.5.2020 NDB'!O15-'[3]IMPORTS 2017REV2EXT 6.5.2020NDB'!O11</f>
        <v>-7490.31</v>
      </c>
      <c r="Q45" s="9">
        <f t="shared" si="4"/>
        <v>-222935.76999999996</v>
      </c>
    </row>
    <row r="46" spans="2:17" x14ac:dyDescent="0.2">
      <c r="B46" s="4">
        <v>5</v>
      </c>
      <c r="C46" s="7" t="s">
        <v>6</v>
      </c>
      <c r="E46" s="8">
        <f>'[3]EXPORT2017REV 2 EX 6.5.2020 NDB'!D16-'[3]IMPORTS 2017REV2EXT 6.5.2020NDB'!D12</f>
        <v>-367820.03</v>
      </c>
      <c r="F46" s="8">
        <f>'[3]EXPORT2017REV 2 EX 6.5.2020 NDB'!E16-'[3]IMPORTS 2017REV2EXT 6.5.2020NDB'!E12</f>
        <v>-390903.09</v>
      </c>
      <c r="G46" s="8">
        <f>'[3]EXPORT2017REV 2 EX 6.5.2020 NDB'!F16-'[3]IMPORTS 2017REV2EXT 6.5.2020NDB'!F12</f>
        <v>-615985.04999999993</v>
      </c>
      <c r="H46" s="8">
        <f>'[3]EXPORT2017REV 2 EX 6.5.2020 NDB'!G16-'[3]IMPORTS 2017REV2EXT 6.5.2020NDB'!G12</f>
        <v>-444225.94</v>
      </c>
      <c r="I46" s="8">
        <f>'[3]EXPORT2017REV 2 EX 6.5.2020 NDB'!H16-'[3]IMPORTS 2017REV2EXT 6.5.2020NDB'!H12</f>
        <v>-331987.31</v>
      </c>
      <c r="J46" s="8">
        <f>'[3]EXPORT2017REV 2 EX 6.5.2020 NDB'!I16-'[3]IMPORTS 2017REV2EXT 6.5.2020NDB'!I12</f>
        <v>-376814.99</v>
      </c>
      <c r="K46" s="8">
        <f>'[3]EXPORT2017REV 2 EX 6.5.2020 NDB'!J16-'[3]IMPORTS 2017REV2EXT 6.5.2020NDB'!J12</f>
        <v>-384176.51</v>
      </c>
      <c r="L46" s="8">
        <f>'[3]EXPORT2017REV 2 EX 6.5.2020 NDB'!K16-'[3]IMPORTS 2017REV2EXT 6.5.2020NDB'!K12</f>
        <v>-360535.79</v>
      </c>
      <c r="M46" s="8">
        <f>'[3]EXPORT2017REV 2 EX 6.5.2020 NDB'!L16-'[3]IMPORTS 2017REV2EXT 6.5.2020NDB'!L12</f>
        <v>-118337.51</v>
      </c>
      <c r="N46" s="8">
        <f>'[3]EXPORT2017REV 2 EX 6.5.2020 NDB'!M16-'[3]IMPORTS 2017REV2EXT 6.5.2020NDB'!M12</f>
        <v>-353298.7</v>
      </c>
      <c r="O46" s="8">
        <f>'[3]EXPORT2017REV 2 EX 6.5.2020 NDB'!N16-'[3]IMPORTS 2017REV2EXT 6.5.2020NDB'!N12</f>
        <v>-497940.39999999997</v>
      </c>
      <c r="P46" s="8">
        <f>'[3]EXPORT2017REV 2 EX 6.5.2020 NDB'!O16-'[3]IMPORTS 2017REV2EXT 6.5.2020NDB'!O12</f>
        <v>-563283.80000000005</v>
      </c>
      <c r="Q46" s="9">
        <f t="shared" si="4"/>
        <v>-4805309.12</v>
      </c>
    </row>
    <row r="47" spans="2:17" x14ac:dyDescent="0.2">
      <c r="B47" s="4">
        <v>6</v>
      </c>
      <c r="C47" s="7" t="s">
        <v>7</v>
      </c>
      <c r="E47" s="8">
        <f>'[3]EXPORT2017REV 2 EX 6.5.2020 NDB'!D17-'[3]IMPORTS 2017REV2EXT 6.5.2020NDB'!D13</f>
        <v>-1088160.6500000001</v>
      </c>
      <c r="F47" s="8">
        <f>'[3]EXPORT2017REV 2 EX 6.5.2020 NDB'!E17-'[3]IMPORTS 2017REV2EXT 6.5.2020NDB'!E13</f>
        <v>-376919.87</v>
      </c>
      <c r="G47" s="8">
        <f>'[3]EXPORT2017REV 2 EX 6.5.2020 NDB'!F17-'[3]IMPORTS 2017REV2EXT 6.5.2020NDB'!F13</f>
        <v>-1123693.3399999999</v>
      </c>
      <c r="H47" s="8">
        <f>'[3]EXPORT2017REV 2 EX 6.5.2020 NDB'!G17-'[3]IMPORTS 2017REV2EXT 6.5.2020NDB'!G13</f>
        <v>-1158298.1100000001</v>
      </c>
      <c r="I47" s="8">
        <f>'[3]EXPORT2017REV 2 EX 6.5.2020 NDB'!H17-'[3]IMPORTS 2017REV2EXT 6.5.2020NDB'!H13</f>
        <v>-830113.77</v>
      </c>
      <c r="J47" s="8">
        <f>'[3]EXPORT2017REV 2 EX 6.5.2020 NDB'!I17-'[3]IMPORTS 2017REV2EXT 6.5.2020NDB'!I13</f>
        <v>-767516.67</v>
      </c>
      <c r="K47" s="8">
        <f>'[3]EXPORT2017REV 2 EX 6.5.2020 NDB'!J17-'[3]IMPORTS 2017REV2EXT 6.5.2020NDB'!J13</f>
        <v>-616758.65</v>
      </c>
      <c r="L47" s="8">
        <f>'[3]EXPORT2017REV 2 EX 6.5.2020 NDB'!K17-'[3]IMPORTS 2017REV2EXT 6.5.2020NDB'!K13</f>
        <v>-1333037.22</v>
      </c>
      <c r="M47" s="8">
        <f>'[3]EXPORT2017REV 2 EX 6.5.2020 NDB'!L17-'[3]IMPORTS 2017REV2EXT 6.5.2020NDB'!L13</f>
        <v>-141307.51999999999</v>
      </c>
      <c r="N47" s="8">
        <f>'[3]EXPORT2017REV 2 EX 6.5.2020 NDB'!M17-'[3]IMPORTS 2017REV2EXT 6.5.2020NDB'!M13</f>
        <v>-866622.88</v>
      </c>
      <c r="O47" s="8">
        <f>'[3]EXPORT2017REV 2 EX 6.5.2020 NDB'!N17-'[3]IMPORTS 2017REV2EXT 6.5.2020NDB'!N13</f>
        <v>-1316240.1700000002</v>
      </c>
      <c r="P47" s="8">
        <f>'[3]EXPORT2017REV 2 EX 6.5.2020 NDB'!O17-'[3]IMPORTS 2017REV2EXT 6.5.2020NDB'!O13</f>
        <v>-1241547.75</v>
      </c>
      <c r="Q47" s="9">
        <f t="shared" si="4"/>
        <v>-10860216.6</v>
      </c>
    </row>
    <row r="48" spans="2:17" x14ac:dyDescent="0.2">
      <c r="B48" s="4">
        <v>7</v>
      </c>
      <c r="C48" s="7" t="s">
        <v>8</v>
      </c>
      <c r="E48" s="8">
        <f>'[3]EXPORT2017REV 2 EX 6.5.2020 NDB'!D18-'[3]IMPORTS 2017REV2EXT 6.5.2020NDB'!D14</f>
        <v>-1845399.3199999998</v>
      </c>
      <c r="F48" s="8">
        <f>'[3]EXPORT2017REV 2 EX 6.5.2020 NDB'!E18-'[3]IMPORTS 2017REV2EXT 6.5.2020NDB'!E14</f>
        <v>-1588852.26</v>
      </c>
      <c r="G48" s="8">
        <f>'[3]EXPORT2017REV 2 EX 6.5.2020 NDB'!F18-'[3]IMPORTS 2017REV2EXT 6.5.2020NDB'!F14</f>
        <v>-1658360.83</v>
      </c>
      <c r="H48" s="8">
        <f>'[3]EXPORT2017REV 2 EX 6.5.2020 NDB'!G18-'[3]IMPORTS 2017REV2EXT 6.5.2020NDB'!G14</f>
        <v>-2960578.0300000003</v>
      </c>
      <c r="I48" s="8">
        <f>'[3]EXPORT2017REV 2 EX 6.5.2020 NDB'!H18-'[3]IMPORTS 2017REV2EXT 6.5.2020NDB'!H14</f>
        <v>-1651618.5899999999</v>
      </c>
      <c r="J48" s="8">
        <f>'[3]EXPORT2017REV 2 EX 6.5.2020 NDB'!I18-'[3]IMPORTS 2017REV2EXT 6.5.2020NDB'!I14</f>
        <v>-1857401.9</v>
      </c>
      <c r="K48" s="8">
        <f>'[3]EXPORT2017REV 2 EX 6.5.2020 NDB'!J18-'[3]IMPORTS 2017REV2EXT 6.5.2020NDB'!J14</f>
        <v>-2187162.16</v>
      </c>
      <c r="L48" s="8">
        <f>'[3]EXPORT2017REV 2 EX 6.5.2020 NDB'!K18-'[3]IMPORTS 2017REV2EXT 6.5.2020NDB'!K14</f>
        <v>-1690851.6800000002</v>
      </c>
      <c r="M48" s="8">
        <f>'[3]EXPORT2017REV 2 EX 6.5.2020 NDB'!L18-'[3]IMPORTS 2017REV2EXT 6.5.2020NDB'!L14</f>
        <v>-220129.24</v>
      </c>
      <c r="N48" s="8">
        <f>'[3]EXPORT2017REV 2 EX 6.5.2020 NDB'!M18-'[3]IMPORTS 2017REV2EXT 6.5.2020NDB'!M14</f>
        <v>-1338703.75</v>
      </c>
      <c r="O48" s="8">
        <f>'[3]EXPORT2017REV 2 EX 6.5.2020 NDB'!N18-'[3]IMPORTS 2017REV2EXT 6.5.2020NDB'!N14</f>
        <v>-3113272.1399999997</v>
      </c>
      <c r="P48" s="8">
        <f>'[3]EXPORT2017REV 2 EX 6.5.2020 NDB'!O18-'[3]IMPORTS 2017REV2EXT 6.5.2020NDB'!O14</f>
        <v>-2077278.9000000001</v>
      </c>
      <c r="Q48" s="9">
        <f t="shared" si="4"/>
        <v>-22189608.800000001</v>
      </c>
    </row>
    <row r="49" spans="2:17" x14ac:dyDescent="0.2">
      <c r="B49" s="4">
        <v>8</v>
      </c>
      <c r="C49" s="7" t="s">
        <v>9</v>
      </c>
      <c r="E49" s="8">
        <f>'[3]EXPORT2017REV 2 EX 6.5.2020 NDB'!D19-'[3]IMPORTS 2017REV2EXT 6.5.2020NDB'!D15</f>
        <v>-612698.51</v>
      </c>
      <c r="F49" s="8">
        <f>'[3]EXPORT2017REV 2 EX 6.5.2020 NDB'!E19-'[3]IMPORTS 2017REV2EXT 6.5.2020NDB'!E15</f>
        <v>-439795.73</v>
      </c>
      <c r="G49" s="8">
        <f>'[3]EXPORT2017REV 2 EX 6.5.2020 NDB'!F19-'[3]IMPORTS 2017REV2EXT 6.5.2020NDB'!F15</f>
        <v>-25930.070000000065</v>
      </c>
      <c r="H49" s="8">
        <f>'[3]EXPORT2017REV 2 EX 6.5.2020 NDB'!G19-'[3]IMPORTS 2017REV2EXT 6.5.2020NDB'!G15</f>
        <v>-559064.87</v>
      </c>
      <c r="I49" s="8">
        <f>'[3]EXPORT2017REV 2 EX 6.5.2020 NDB'!H19-'[3]IMPORTS 2017REV2EXT 6.5.2020NDB'!H15</f>
        <v>-570770.22</v>
      </c>
      <c r="J49" s="8">
        <f>'[3]EXPORT2017REV 2 EX 6.5.2020 NDB'!I19-'[3]IMPORTS 2017REV2EXT 6.5.2020NDB'!I15</f>
        <v>-584256.89</v>
      </c>
      <c r="K49" s="8">
        <f>'[3]EXPORT2017REV 2 EX 6.5.2020 NDB'!J19-'[3]IMPORTS 2017REV2EXT 6.5.2020NDB'!J15</f>
        <v>-423086</v>
      </c>
      <c r="L49" s="8">
        <f>'[3]EXPORT2017REV 2 EX 6.5.2020 NDB'!K19-'[3]IMPORTS 2017REV2EXT 6.5.2020NDB'!K15</f>
        <v>-761820.05999999994</v>
      </c>
      <c r="M49" s="8">
        <f>'[3]EXPORT2017REV 2 EX 6.5.2020 NDB'!L19-'[3]IMPORTS 2017REV2EXT 6.5.2020NDB'!L15</f>
        <v>-143555.45000000001</v>
      </c>
      <c r="N49" s="8">
        <f>'[3]EXPORT2017REV 2 EX 6.5.2020 NDB'!M19-'[3]IMPORTS 2017REV2EXT 6.5.2020NDB'!M15</f>
        <v>-485243.63</v>
      </c>
      <c r="O49" s="8">
        <f>'[3]EXPORT2017REV 2 EX 6.5.2020 NDB'!N19-'[3]IMPORTS 2017REV2EXT 6.5.2020NDB'!N15</f>
        <v>-738639.79999999993</v>
      </c>
      <c r="P49" s="8">
        <f>'[3]EXPORT2017REV 2 EX 6.5.2020 NDB'!O19-'[3]IMPORTS 2017REV2EXT 6.5.2020NDB'!O15</f>
        <v>-770646.08</v>
      </c>
      <c r="Q49" s="9">
        <f t="shared" si="4"/>
        <v>-6115507.3100000005</v>
      </c>
    </row>
    <row r="50" spans="2:17" x14ac:dyDescent="0.2">
      <c r="B50" s="4">
        <v>9</v>
      </c>
      <c r="C50" s="7" t="s">
        <v>10</v>
      </c>
      <c r="E50" s="8">
        <f>'[3]EXPORT2017REV 2 EX 6.5.2020 NDB'!D20-'[3]IMPORTS 2017REV2EXT 6.5.2020NDB'!D16</f>
        <v>-12820.05</v>
      </c>
      <c r="F50" s="8">
        <f>'[3]EXPORT2017REV 2 EX 6.5.2020 NDB'!E20-'[3]IMPORTS 2017REV2EXT 6.5.2020NDB'!E16</f>
        <v>22568.39</v>
      </c>
      <c r="G50" s="8">
        <f>'[3]EXPORT2017REV 2 EX 6.5.2020 NDB'!F20-'[3]IMPORTS 2017REV2EXT 6.5.2020NDB'!F16</f>
        <v>-9197.5</v>
      </c>
      <c r="H50" s="8">
        <f>'[3]EXPORT2017REV 2 EX 6.5.2020 NDB'!G20-'[3]IMPORTS 2017REV2EXT 6.5.2020NDB'!G16</f>
        <v>42454.229999999996</v>
      </c>
      <c r="I50" s="8">
        <f>'[3]EXPORT2017REV 2 EX 6.5.2020 NDB'!H20-'[3]IMPORTS 2017REV2EXT 6.5.2020NDB'!H16</f>
        <v>-517.03</v>
      </c>
      <c r="J50" s="8">
        <f>'[3]EXPORT2017REV 2 EX 6.5.2020 NDB'!I20-'[3]IMPORTS 2017REV2EXT 6.5.2020NDB'!I16</f>
        <v>-7165.35</v>
      </c>
      <c r="K50" s="8">
        <f>'[3]EXPORT2017REV 2 EX 6.5.2020 NDB'!J20-'[3]IMPORTS 2017REV2EXT 6.5.2020NDB'!J16</f>
        <v>-2381.36</v>
      </c>
      <c r="L50" s="8">
        <f>'[3]EXPORT2017REV 2 EX 6.5.2020 NDB'!K20-'[3]IMPORTS 2017REV2EXT 6.5.2020NDB'!K16</f>
        <v>6425.7100000000009</v>
      </c>
      <c r="M50" s="8">
        <f>'[3]EXPORT2017REV 2 EX 6.5.2020 NDB'!L20-'[3]IMPORTS 2017REV2EXT 6.5.2020NDB'!L16</f>
        <v>-2910.96</v>
      </c>
      <c r="N50" s="8">
        <f>'[3]EXPORT2017REV 2 EX 6.5.2020 NDB'!M20-'[3]IMPORTS 2017REV2EXT 6.5.2020NDB'!M16</f>
        <v>-15808.16</v>
      </c>
      <c r="O50" s="8">
        <f>'[3]EXPORT2017REV 2 EX 6.5.2020 NDB'!N20-'[3]IMPORTS 2017REV2EXT 6.5.2020NDB'!N16</f>
        <v>51610.57</v>
      </c>
      <c r="P50" s="8">
        <f>'[3]EXPORT2017REV 2 EX 6.5.2020 NDB'!O20-'[3]IMPORTS 2017REV2EXT 6.5.2020NDB'!O16</f>
        <v>133423.29999999999</v>
      </c>
      <c r="Q50" s="9">
        <f t="shared" si="4"/>
        <v>205681.78999999998</v>
      </c>
    </row>
    <row r="51" spans="2:17" x14ac:dyDescent="0.2">
      <c r="B51" s="10" t="s">
        <v>11</v>
      </c>
      <c r="C51" s="11" t="s">
        <v>12</v>
      </c>
      <c r="E51" s="8">
        <f>'[3]EXPORT2017REV 2 EX 6.5.2020 NDB'!D21-'[3]IMPORTS 2017REV2EXT 6.5.2020NDB'!D17</f>
        <v>0</v>
      </c>
      <c r="F51" s="8">
        <f>'[3]EXPORT2017REV 2 EX 6.5.2020 NDB'!E21-'[3]IMPORTS 2017REV2EXT 6.5.2020NDB'!E17</f>
        <v>0</v>
      </c>
      <c r="G51" s="8">
        <f>'[3]EXPORT2017REV 2 EX 6.5.2020 NDB'!F21-'[3]IMPORTS 2017REV2EXT 6.5.2020NDB'!F17</f>
        <v>-4453.76</v>
      </c>
      <c r="H51" s="8">
        <f>'[3]EXPORT2017REV 2 EX 6.5.2020 NDB'!G21-'[3]IMPORTS 2017REV2EXT 6.5.2020NDB'!G17</f>
        <v>0</v>
      </c>
      <c r="I51" s="8">
        <f>'[3]EXPORT2017REV 2 EX 6.5.2020 NDB'!H21-'[3]IMPORTS 2017REV2EXT 6.5.2020NDB'!H17</f>
        <v>0</v>
      </c>
      <c r="J51" s="8">
        <f>'[3]EXPORT2017REV 2 EX 6.5.2020 NDB'!I21-'[3]IMPORTS 2017REV2EXT 6.5.2020NDB'!I17</f>
        <v>0</v>
      </c>
      <c r="K51" s="8">
        <f>'[3]EXPORT2017REV 2 EX 6.5.2020 NDB'!J21-'[3]IMPORTS 2017REV2EXT 6.5.2020NDB'!J17</f>
        <v>0</v>
      </c>
      <c r="L51" s="8">
        <f>'[3]EXPORT2017REV 2 EX 6.5.2020 NDB'!K21-'[3]IMPORTS 2017REV2EXT 6.5.2020NDB'!K17</f>
        <v>-10556.12</v>
      </c>
      <c r="M51" s="8">
        <f>'[3]EXPORT2017REV 2 EX 6.5.2020 NDB'!L21-'[3]IMPORTS 2017REV2EXT 6.5.2020NDB'!L17</f>
        <v>0</v>
      </c>
      <c r="N51" s="8">
        <f>'[3]EXPORT2017REV 2 EX 6.5.2020 NDB'!M21-'[3]IMPORTS 2017REV2EXT 6.5.2020NDB'!M17</f>
        <v>0</v>
      </c>
      <c r="O51" s="8">
        <f>'[3]EXPORT2017REV 2 EX 6.5.2020 NDB'!N21-'[3]IMPORTS 2017REV2EXT 6.5.2020NDB'!N17</f>
        <v>0</v>
      </c>
      <c r="P51" s="8">
        <f>'[3]EXPORT2017REV 2 EX 6.5.2020 NDB'!O21-'[3]IMPORTS 2017REV2EXT 6.5.2020NDB'!O17</f>
        <v>0</v>
      </c>
      <c r="Q51" s="9">
        <f t="shared" si="4"/>
        <v>-15009.880000000001</v>
      </c>
    </row>
    <row r="52" spans="2:17" s="2" customFormat="1" x14ac:dyDescent="0.2">
      <c r="C52" s="2" t="s">
        <v>25</v>
      </c>
      <c r="E52" s="9">
        <f>SUM(E41:E51)</f>
        <v>-6424658.1799999988</v>
      </c>
      <c r="F52" s="9">
        <f t="shared" ref="F52:P52" si="5">SUM(F41:F51)</f>
        <v>-3755286.99</v>
      </c>
      <c r="G52" s="9">
        <f t="shared" si="5"/>
        <v>-5852175.8799999999</v>
      </c>
      <c r="H52" s="9">
        <f t="shared" si="5"/>
        <v>-6952994.75</v>
      </c>
      <c r="I52" s="9">
        <f t="shared" si="5"/>
        <v>-4702567.1500000004</v>
      </c>
      <c r="J52" s="9">
        <f t="shared" si="5"/>
        <v>-5296262.3699999992</v>
      </c>
      <c r="K52" s="9">
        <f t="shared" si="5"/>
        <v>-5440824.4100000011</v>
      </c>
      <c r="L52" s="9">
        <f t="shared" si="5"/>
        <v>-6544919.8799999999</v>
      </c>
      <c r="M52" s="9">
        <f t="shared" si="5"/>
        <v>-2139340.0500000003</v>
      </c>
      <c r="N52" s="9">
        <f t="shared" si="5"/>
        <v>-5630905.5800000001</v>
      </c>
      <c r="O52" s="9">
        <f t="shared" si="5"/>
        <v>-7018882.0499999998</v>
      </c>
      <c r="P52" s="9">
        <f t="shared" si="5"/>
        <v>-6646971.6300000008</v>
      </c>
      <c r="Q52" s="9">
        <f t="shared" si="4"/>
        <v>-66405788.919999994</v>
      </c>
    </row>
    <row r="55" spans="2:17" ht="13.5" thickBot="1" x14ac:dyDescent="0.25">
      <c r="B55" s="4"/>
      <c r="C55" s="5">
        <v>2016</v>
      </c>
      <c r="D55" s="5"/>
      <c r="E55" s="5" t="s">
        <v>13</v>
      </c>
      <c r="F55" s="5" t="s">
        <v>14</v>
      </c>
      <c r="G55" s="5" t="s">
        <v>15</v>
      </c>
      <c r="H55" s="5" t="s">
        <v>16</v>
      </c>
      <c r="I55" s="6" t="s">
        <v>17</v>
      </c>
      <c r="J55" s="5" t="s">
        <v>18</v>
      </c>
      <c r="K55" s="5" t="s">
        <v>19</v>
      </c>
      <c r="L55" s="5" t="s">
        <v>20</v>
      </c>
      <c r="M55" s="5" t="s">
        <v>21</v>
      </c>
      <c r="N55" s="5" t="s">
        <v>22</v>
      </c>
      <c r="O55" s="5" t="s">
        <v>23</v>
      </c>
      <c r="P55" s="5" t="s">
        <v>24</v>
      </c>
      <c r="Q55" s="2" t="s">
        <v>25</v>
      </c>
    </row>
    <row r="56" spans="2:17" ht="13.5" thickTop="1" x14ac:dyDescent="0.2">
      <c r="B56" s="4"/>
      <c r="C56" s="4"/>
    </row>
    <row r="57" spans="2:17" x14ac:dyDescent="0.2">
      <c r="B57" s="4" t="s">
        <v>0</v>
      </c>
      <c r="C57" s="4"/>
    </row>
    <row r="58" spans="2:17" x14ac:dyDescent="0.2">
      <c r="B58" s="4">
        <v>0</v>
      </c>
      <c r="C58" s="7" t="s">
        <v>1</v>
      </c>
      <c r="E58" s="8">
        <f>'[4]EXPORTSREV2016 Ext 26.6.2020'!D11-'[4]IMPORTS2016REV2 EXT26.6.2020'!D7</f>
        <v>-1052746.51</v>
      </c>
      <c r="F58" s="8">
        <f>'[4]EXPORTSREV2016 Ext 26.6.2020'!E11-'[4]IMPORTS2016REV2 EXT26.6.2020'!E7</f>
        <v>-779361.35</v>
      </c>
      <c r="G58" s="8">
        <f>'[4]EXPORTSREV2016 Ext 26.6.2020'!F11-'[4]IMPORTS2016REV2 EXT26.6.2020'!F7</f>
        <v>-1261812.25</v>
      </c>
      <c r="H58" s="8">
        <f>'[4]EXPORTSREV2016 Ext 26.6.2020'!G11-'[4]IMPORTS2016REV2 EXT26.6.2020'!G7</f>
        <v>-961140.75</v>
      </c>
      <c r="I58" s="8">
        <f>'[4]EXPORTSREV2016 Ext 26.6.2020'!H11-'[4]IMPORTS2016REV2 EXT26.6.2020'!H7</f>
        <v>-1155707.79</v>
      </c>
      <c r="J58" s="8">
        <f>'[4]EXPORTSREV2016 Ext 26.6.2020'!I11-'[4]IMPORTS2016REV2 EXT26.6.2020'!I7</f>
        <v>-1146414.9099999999</v>
      </c>
      <c r="K58" s="8">
        <f>'[4]EXPORTSREV2016 Ext 26.6.2020'!J11-'[4]IMPORTS2016REV2 EXT26.6.2020'!J7</f>
        <v>-957913.91</v>
      </c>
      <c r="L58" s="8">
        <f>'[4]EXPORTSREV2016 Ext 26.6.2020'!K11-'[4]IMPORTS2016REV2 EXT26.6.2020'!K7</f>
        <v>-1189686.43</v>
      </c>
      <c r="M58" s="8">
        <f>'[4]EXPORTSREV2016 Ext 26.6.2020'!L11-'[4]IMPORTS2016REV2 EXT26.6.2020'!L7</f>
        <v>-1078103.96</v>
      </c>
      <c r="N58" s="8">
        <f>'[4]EXPORTSREV2016 Ext 26.6.2020'!M11-'[4]IMPORTS2016REV2 EXT26.6.2020'!M7</f>
        <v>-1297701.8799999999</v>
      </c>
      <c r="O58" s="8">
        <f>'[4]EXPORTSREV2016 Ext 26.6.2020'!N11-'[4]IMPORTS2016REV2 EXT26.6.2020'!N7</f>
        <v>-1219232.24</v>
      </c>
      <c r="P58" s="8">
        <f>'[4]EXPORTSREV2016 Ext 26.6.2020'!O11-'[4]IMPORTS2016REV2 EXT26.6.2020'!O7</f>
        <v>-1747820.4</v>
      </c>
      <c r="Q58" s="9">
        <f>SUM(E58:P58)</f>
        <v>-13847642.379999999</v>
      </c>
    </row>
    <row r="59" spans="2:17" x14ac:dyDescent="0.2">
      <c r="B59" s="4">
        <v>1</v>
      </c>
      <c r="C59" s="7" t="s">
        <v>2</v>
      </c>
      <c r="E59" s="8">
        <f>'[4]EXPORTSREV2016 Ext 26.6.2020'!D12-'[4]IMPORTS2016REV2 EXT26.6.2020'!D8</f>
        <v>-138406.38</v>
      </c>
      <c r="F59" s="8">
        <f>'[4]EXPORTSREV2016 Ext 26.6.2020'!E12-'[4]IMPORTS2016REV2 EXT26.6.2020'!E8</f>
        <v>-135123.38</v>
      </c>
      <c r="G59" s="8">
        <f>'[4]EXPORTSREV2016 Ext 26.6.2020'!F12-'[4]IMPORTS2016REV2 EXT26.6.2020'!F8</f>
        <v>-313297.84999999998</v>
      </c>
      <c r="H59" s="8">
        <f>'[4]EXPORTSREV2016 Ext 26.6.2020'!G12-'[4]IMPORTS2016REV2 EXT26.6.2020'!G8</f>
        <v>-272943.74</v>
      </c>
      <c r="I59" s="8">
        <f>'[4]EXPORTSREV2016 Ext 26.6.2020'!H12-'[4]IMPORTS2016REV2 EXT26.6.2020'!H8</f>
        <v>-371621.27</v>
      </c>
      <c r="J59" s="8">
        <f>'[4]EXPORTSREV2016 Ext 26.6.2020'!I12-'[4]IMPORTS2016REV2 EXT26.6.2020'!I8</f>
        <v>-235513.26</v>
      </c>
      <c r="K59" s="8">
        <f>'[4]EXPORTSREV2016 Ext 26.6.2020'!J12-'[4]IMPORTS2016REV2 EXT26.6.2020'!J8</f>
        <v>-468453.73</v>
      </c>
      <c r="L59" s="8">
        <f>'[4]EXPORTSREV2016 Ext 26.6.2020'!K12-'[4]IMPORTS2016REV2 EXT26.6.2020'!K8</f>
        <v>-256077.22</v>
      </c>
      <c r="M59" s="8">
        <f>'[4]EXPORTSREV2016 Ext 26.6.2020'!L12-'[4]IMPORTS2016REV2 EXT26.6.2020'!L8</f>
        <v>-278278.92</v>
      </c>
      <c r="N59" s="8">
        <f>'[4]EXPORTSREV2016 Ext 26.6.2020'!M12-'[4]IMPORTS2016REV2 EXT26.6.2020'!M8</f>
        <v>-504130.6</v>
      </c>
      <c r="O59" s="8">
        <f>'[4]EXPORTSREV2016 Ext 26.6.2020'!N12-'[4]IMPORTS2016REV2 EXT26.6.2020'!N8</f>
        <v>-440106.93</v>
      </c>
      <c r="P59" s="8">
        <f>'[4]EXPORTSREV2016 Ext 26.6.2020'!O12-'[4]IMPORTS2016REV2 EXT26.6.2020'!O8</f>
        <v>-517436.92000000004</v>
      </c>
      <c r="Q59" s="9">
        <f t="shared" ref="Q59:Q69" si="6">SUM(E59:P59)</f>
        <v>-3931390.2</v>
      </c>
    </row>
    <row r="60" spans="2:17" x14ac:dyDescent="0.2">
      <c r="B60" s="4">
        <v>2</v>
      </c>
      <c r="C60" s="7" t="s">
        <v>3</v>
      </c>
      <c r="E60" s="8">
        <f>'[4]EXPORTSREV2016 Ext 26.6.2020'!D13-'[4]IMPORTS2016REV2 EXT26.6.2020'!D9</f>
        <v>408634.2</v>
      </c>
      <c r="F60" s="8">
        <f>'[4]EXPORTSREV2016 Ext 26.6.2020'!E13-'[4]IMPORTS2016REV2 EXT26.6.2020'!E9</f>
        <v>364733.2</v>
      </c>
      <c r="G60" s="8">
        <f>'[4]EXPORTSREV2016 Ext 26.6.2020'!F13-'[4]IMPORTS2016REV2 EXT26.6.2020'!F9</f>
        <v>427457.82000000007</v>
      </c>
      <c r="H60" s="8">
        <f>'[4]EXPORTSREV2016 Ext 26.6.2020'!G13-'[4]IMPORTS2016REV2 EXT26.6.2020'!G9</f>
        <v>650778.31999999995</v>
      </c>
      <c r="I60" s="8">
        <f>'[4]EXPORTSREV2016 Ext 26.6.2020'!H13-'[4]IMPORTS2016REV2 EXT26.6.2020'!H9</f>
        <v>485206.91000000003</v>
      </c>
      <c r="J60" s="8">
        <f>'[4]EXPORTSREV2016 Ext 26.6.2020'!I13-'[4]IMPORTS2016REV2 EXT26.6.2020'!I9</f>
        <v>578528.62</v>
      </c>
      <c r="K60" s="8">
        <f>'[4]EXPORTSREV2016 Ext 26.6.2020'!J13-'[4]IMPORTS2016REV2 EXT26.6.2020'!J9</f>
        <v>802870.16999999993</v>
      </c>
      <c r="L60" s="8">
        <f>'[4]EXPORTSREV2016 Ext 26.6.2020'!K13-'[4]IMPORTS2016REV2 EXT26.6.2020'!K9</f>
        <v>-52432.47</v>
      </c>
      <c r="M60" s="8">
        <f>'[4]EXPORTSREV2016 Ext 26.6.2020'!L13-'[4]IMPORTS2016REV2 EXT26.6.2020'!L9</f>
        <v>507222.47000000003</v>
      </c>
      <c r="N60" s="8">
        <f>'[4]EXPORTSREV2016 Ext 26.6.2020'!M13-'[4]IMPORTS2016REV2 EXT26.6.2020'!M9</f>
        <v>414063.8</v>
      </c>
      <c r="O60" s="8">
        <f>'[4]EXPORTSREV2016 Ext 26.6.2020'!N13-'[4]IMPORTS2016REV2 EXT26.6.2020'!N9</f>
        <v>722128.84</v>
      </c>
      <c r="P60" s="8">
        <f>'[4]EXPORTSREV2016 Ext 26.6.2020'!O13-'[4]IMPORTS2016REV2 EXT26.6.2020'!O9</f>
        <v>245841.25</v>
      </c>
      <c r="Q60" s="9">
        <f t="shared" si="6"/>
        <v>5555033.1299999999</v>
      </c>
    </row>
    <row r="61" spans="2:17" x14ac:dyDescent="0.2">
      <c r="B61" s="4">
        <v>3</v>
      </c>
      <c r="C61" s="7" t="s">
        <v>4</v>
      </c>
      <c r="E61" s="8">
        <f>'[4]EXPORTSREV2016 Ext 26.6.2020'!D14-'[4]IMPORTS2016REV2 EXT26.6.2020'!D10</f>
        <v>-791255.52</v>
      </c>
      <c r="F61" s="8">
        <f>'[4]EXPORTSREV2016 Ext 26.6.2020'!E14-'[4]IMPORTS2016REV2 EXT26.6.2020'!E10</f>
        <v>-895757.95</v>
      </c>
      <c r="G61" s="8">
        <f>'[4]EXPORTSREV2016 Ext 26.6.2020'!F14-'[4]IMPORTS2016REV2 EXT26.6.2020'!F10</f>
        <v>-1942941.56</v>
      </c>
      <c r="H61" s="8">
        <f>'[4]EXPORTSREV2016 Ext 26.6.2020'!G14-'[4]IMPORTS2016REV2 EXT26.6.2020'!G10</f>
        <v>-659006.85</v>
      </c>
      <c r="I61" s="8">
        <f>'[4]EXPORTSREV2016 Ext 26.6.2020'!H14-'[4]IMPORTS2016REV2 EXT26.6.2020'!H10</f>
        <v>-907403.36</v>
      </c>
      <c r="J61" s="8">
        <f>'[4]EXPORTSREV2016 Ext 26.6.2020'!I14-'[4]IMPORTS2016REV2 EXT26.6.2020'!I10</f>
        <v>-1202809.07</v>
      </c>
      <c r="K61" s="8">
        <f>'[4]EXPORTSREV2016 Ext 26.6.2020'!J14-'[4]IMPORTS2016REV2 EXT26.6.2020'!J10</f>
        <v>-1245326.6299999999</v>
      </c>
      <c r="L61" s="8">
        <f>'[4]EXPORTSREV2016 Ext 26.6.2020'!K14-'[4]IMPORTS2016REV2 EXT26.6.2020'!K10</f>
        <v>-911564.09000000008</v>
      </c>
      <c r="M61" s="8">
        <f>'[4]EXPORTSREV2016 Ext 26.6.2020'!L14-'[4]IMPORTS2016REV2 EXT26.6.2020'!L10</f>
        <v>-997741.06</v>
      </c>
      <c r="N61" s="8">
        <f>'[4]EXPORTSREV2016 Ext 26.6.2020'!M14-'[4]IMPORTS2016REV2 EXT26.6.2020'!M10</f>
        <v>-1107148.9600000002</v>
      </c>
      <c r="O61" s="8">
        <f>'[4]EXPORTSREV2016 Ext 26.6.2020'!N14-'[4]IMPORTS2016REV2 EXT26.6.2020'!N10</f>
        <v>-1200602.3999999999</v>
      </c>
      <c r="P61" s="8">
        <f>'[4]EXPORTSREV2016 Ext 26.6.2020'!O14-'[4]IMPORTS2016REV2 EXT26.6.2020'!O10</f>
        <v>-1281889.98</v>
      </c>
      <c r="Q61" s="9">
        <f t="shared" si="6"/>
        <v>-13143447.430000003</v>
      </c>
    </row>
    <row r="62" spans="2:17" x14ac:dyDescent="0.2">
      <c r="B62" s="4">
        <v>4</v>
      </c>
      <c r="C62" s="7" t="s">
        <v>5</v>
      </c>
      <c r="E62" s="8">
        <f>'[4]EXPORTSREV2016 Ext 26.6.2020'!D15-'[4]IMPORTS2016REV2 EXT26.6.2020'!D11</f>
        <v>-27463.55</v>
      </c>
      <c r="F62" s="8">
        <f>'[4]EXPORTSREV2016 Ext 26.6.2020'!E15-'[4]IMPORTS2016REV2 EXT26.6.2020'!E11</f>
        <v>-7952.64</v>
      </c>
      <c r="G62" s="8">
        <f>'[4]EXPORTSREV2016 Ext 26.6.2020'!F15-'[4]IMPORTS2016REV2 EXT26.6.2020'!F11</f>
        <v>-6039.83</v>
      </c>
      <c r="H62" s="8">
        <f>'[4]EXPORTSREV2016 Ext 26.6.2020'!G15-'[4]IMPORTS2016REV2 EXT26.6.2020'!G11</f>
        <v>-24245.759999999998</v>
      </c>
      <c r="I62" s="8">
        <f>'[4]EXPORTSREV2016 Ext 26.6.2020'!H15-'[4]IMPORTS2016REV2 EXT26.6.2020'!H11</f>
        <v>-17649.900000000001</v>
      </c>
      <c r="J62" s="8">
        <f>'[4]EXPORTSREV2016 Ext 26.6.2020'!I15-'[4]IMPORTS2016REV2 EXT26.6.2020'!I11</f>
        <v>-26478.69</v>
      </c>
      <c r="K62" s="8">
        <f>'[4]EXPORTSREV2016 Ext 26.6.2020'!J15-'[4]IMPORTS2016REV2 EXT26.6.2020'!J11</f>
        <v>-24672.34</v>
      </c>
      <c r="L62" s="8">
        <f>'[4]EXPORTSREV2016 Ext 26.6.2020'!K15-'[4]IMPORTS2016REV2 EXT26.6.2020'!K11</f>
        <v>-22884.86</v>
      </c>
      <c r="M62" s="8">
        <f>'[4]EXPORTSREV2016 Ext 26.6.2020'!L15-'[4]IMPORTS2016REV2 EXT26.6.2020'!L11</f>
        <v>-19774.39</v>
      </c>
      <c r="N62" s="8">
        <f>'[4]EXPORTSREV2016 Ext 26.6.2020'!M15-'[4]IMPORTS2016REV2 EXT26.6.2020'!M11</f>
        <v>-15584.65</v>
      </c>
      <c r="O62" s="8">
        <f>'[4]EXPORTSREV2016 Ext 26.6.2020'!N15-'[4]IMPORTS2016REV2 EXT26.6.2020'!N11</f>
        <v>-39907.699999999997</v>
      </c>
      <c r="P62" s="8">
        <f>'[4]EXPORTSREV2016 Ext 26.6.2020'!O15-'[4]IMPORTS2016REV2 EXT26.6.2020'!O11</f>
        <v>-44348.160000000003</v>
      </c>
      <c r="Q62" s="9">
        <f t="shared" si="6"/>
        <v>-277002.46999999997</v>
      </c>
    </row>
    <row r="63" spans="2:17" x14ac:dyDescent="0.2">
      <c r="B63" s="4">
        <v>5</v>
      </c>
      <c r="C63" s="7" t="s">
        <v>6</v>
      </c>
      <c r="E63" s="8">
        <f>'[4]EXPORTSREV2016 Ext 26.6.2020'!D16-'[4]IMPORTS2016REV2 EXT26.6.2020'!D12</f>
        <v>-309813.61</v>
      </c>
      <c r="F63" s="8">
        <f>'[4]EXPORTSREV2016 Ext 26.6.2020'!E16-'[4]IMPORTS2016REV2 EXT26.6.2020'!E12</f>
        <v>-715573.61</v>
      </c>
      <c r="G63" s="8">
        <f>'[4]EXPORTSREV2016 Ext 26.6.2020'!F16-'[4]IMPORTS2016REV2 EXT26.6.2020'!F12</f>
        <v>-473684.38</v>
      </c>
      <c r="H63" s="8">
        <f>'[4]EXPORTSREV2016 Ext 26.6.2020'!G16-'[4]IMPORTS2016REV2 EXT26.6.2020'!G12</f>
        <v>-432841.36000000004</v>
      </c>
      <c r="I63" s="8">
        <f>'[4]EXPORTSREV2016 Ext 26.6.2020'!H16-'[4]IMPORTS2016REV2 EXT26.6.2020'!H12</f>
        <v>-487438.62</v>
      </c>
      <c r="J63" s="8">
        <f>'[4]EXPORTSREV2016 Ext 26.6.2020'!I16-'[4]IMPORTS2016REV2 EXT26.6.2020'!I12</f>
        <v>-450300.15999999997</v>
      </c>
      <c r="K63" s="8">
        <f>'[4]EXPORTSREV2016 Ext 26.6.2020'!J16-'[4]IMPORTS2016REV2 EXT26.6.2020'!J12</f>
        <v>-420428.79</v>
      </c>
      <c r="L63" s="8">
        <f>'[4]EXPORTSREV2016 Ext 26.6.2020'!K16-'[4]IMPORTS2016REV2 EXT26.6.2020'!K12</f>
        <v>-379519.4</v>
      </c>
      <c r="M63" s="8">
        <f>'[4]EXPORTSREV2016 Ext 26.6.2020'!L16-'[4]IMPORTS2016REV2 EXT26.6.2020'!L12</f>
        <v>-448680.31</v>
      </c>
      <c r="N63" s="8">
        <f>'[4]EXPORTSREV2016 Ext 26.6.2020'!M16-'[4]IMPORTS2016REV2 EXT26.6.2020'!M12</f>
        <v>-390826.73</v>
      </c>
      <c r="O63" s="8">
        <f>'[4]EXPORTSREV2016 Ext 26.6.2020'!N16-'[4]IMPORTS2016REV2 EXT26.6.2020'!N12</f>
        <v>-523061.72</v>
      </c>
      <c r="P63" s="8">
        <f>'[4]EXPORTSREV2016 Ext 26.6.2020'!O16-'[4]IMPORTS2016REV2 EXT26.6.2020'!O12</f>
        <v>-696284.19</v>
      </c>
      <c r="Q63" s="9">
        <f t="shared" si="6"/>
        <v>-5728452.8800000008</v>
      </c>
    </row>
    <row r="64" spans="2:17" x14ac:dyDescent="0.2">
      <c r="B64" s="4">
        <v>6</v>
      </c>
      <c r="C64" s="7" t="s">
        <v>7</v>
      </c>
      <c r="E64" s="8">
        <f>'[4]EXPORTSREV2016 Ext 26.6.2020'!D17-'[4]IMPORTS2016REV2 EXT26.6.2020'!D13</f>
        <v>-1063084.1199999999</v>
      </c>
      <c r="F64" s="8">
        <f>'[4]EXPORTSREV2016 Ext 26.6.2020'!E17-'[4]IMPORTS2016REV2 EXT26.6.2020'!E13</f>
        <v>-962328.87</v>
      </c>
      <c r="G64" s="8">
        <f>'[4]EXPORTSREV2016 Ext 26.6.2020'!F17-'[4]IMPORTS2016REV2 EXT26.6.2020'!F13</f>
        <v>-1426342.64</v>
      </c>
      <c r="H64" s="8">
        <f>'[4]EXPORTSREV2016 Ext 26.6.2020'!G17-'[4]IMPORTS2016REV2 EXT26.6.2020'!G13</f>
        <v>-1207478.56</v>
      </c>
      <c r="I64" s="8">
        <f>'[4]EXPORTSREV2016 Ext 26.6.2020'!H17-'[4]IMPORTS2016REV2 EXT26.6.2020'!H13</f>
        <v>-932425.65999999992</v>
      </c>
      <c r="J64" s="8">
        <f>'[4]EXPORTSREV2016 Ext 26.6.2020'!I17-'[4]IMPORTS2016REV2 EXT26.6.2020'!I13</f>
        <v>-1327764.53</v>
      </c>
      <c r="K64" s="8">
        <f>'[4]EXPORTSREV2016 Ext 26.6.2020'!J17-'[4]IMPORTS2016REV2 EXT26.6.2020'!J13</f>
        <v>-1170536.4700000002</v>
      </c>
      <c r="L64" s="8">
        <f>'[4]EXPORTSREV2016 Ext 26.6.2020'!K17-'[4]IMPORTS2016REV2 EXT26.6.2020'!K13</f>
        <v>-1763274.16</v>
      </c>
      <c r="M64" s="8">
        <f>'[4]EXPORTSREV2016 Ext 26.6.2020'!L17-'[4]IMPORTS2016REV2 EXT26.6.2020'!L13</f>
        <v>-1023347.76</v>
      </c>
      <c r="N64" s="8">
        <f>'[4]EXPORTSREV2016 Ext 26.6.2020'!M17-'[4]IMPORTS2016REV2 EXT26.6.2020'!M13</f>
        <v>-1391151.06</v>
      </c>
      <c r="O64" s="8">
        <f>'[4]EXPORTSREV2016 Ext 26.6.2020'!N17-'[4]IMPORTS2016REV2 EXT26.6.2020'!N13</f>
        <v>-2117551.91</v>
      </c>
      <c r="P64" s="8">
        <f>'[4]EXPORTSREV2016 Ext 26.6.2020'!O17-'[4]IMPORTS2016REV2 EXT26.6.2020'!O13</f>
        <v>-1701827.21</v>
      </c>
      <c r="Q64" s="9">
        <f t="shared" si="6"/>
        <v>-16087112.949999999</v>
      </c>
    </row>
    <row r="65" spans="2:17" x14ac:dyDescent="0.2">
      <c r="B65" s="4">
        <v>7</v>
      </c>
      <c r="C65" s="7" t="s">
        <v>8</v>
      </c>
      <c r="E65" s="8">
        <f>'[4]EXPORTSREV2016 Ext 26.6.2020'!D18-'[4]IMPORTS2016REV2 EXT26.6.2020'!D14</f>
        <v>-1732559.26</v>
      </c>
      <c r="F65" s="8">
        <f>'[4]EXPORTSREV2016 Ext 26.6.2020'!E18-'[4]IMPORTS2016REV2 EXT26.6.2020'!E14</f>
        <v>-2574169.2799999998</v>
      </c>
      <c r="G65" s="8">
        <f>'[4]EXPORTSREV2016 Ext 26.6.2020'!F18-'[4]IMPORTS2016REV2 EXT26.6.2020'!F14</f>
        <v>-2729988.19</v>
      </c>
      <c r="H65" s="8">
        <f>'[4]EXPORTSREV2016 Ext 26.6.2020'!G18-'[4]IMPORTS2016REV2 EXT26.6.2020'!G14</f>
        <v>-1274315.33</v>
      </c>
      <c r="I65" s="8">
        <f>'[4]EXPORTSREV2016 Ext 26.6.2020'!H18-'[4]IMPORTS2016REV2 EXT26.6.2020'!H14</f>
        <v>-2132478.66</v>
      </c>
      <c r="J65" s="8">
        <f>'[4]EXPORTSREV2016 Ext 26.6.2020'!I18-'[4]IMPORTS2016REV2 EXT26.6.2020'!I14</f>
        <v>-2475124.4700000002</v>
      </c>
      <c r="K65" s="8">
        <f>'[4]EXPORTSREV2016 Ext 26.6.2020'!J18-'[4]IMPORTS2016REV2 EXT26.6.2020'!J14</f>
        <v>-1621334.7</v>
      </c>
      <c r="L65" s="8">
        <f>'[4]EXPORTSREV2016 Ext 26.6.2020'!K18-'[4]IMPORTS2016REV2 EXT26.6.2020'!K14</f>
        <v>-3020156.76</v>
      </c>
      <c r="M65" s="8">
        <f>'[4]EXPORTSREV2016 Ext 26.6.2020'!L18-'[4]IMPORTS2016REV2 EXT26.6.2020'!L14</f>
        <v>-2760052.33</v>
      </c>
      <c r="N65" s="8">
        <f>'[4]EXPORTSREV2016 Ext 26.6.2020'!M18-'[4]IMPORTS2016REV2 EXT26.6.2020'!M14</f>
        <v>-2759349.25</v>
      </c>
      <c r="O65" s="8">
        <f>'[4]EXPORTSREV2016 Ext 26.6.2020'!N18-'[4]IMPORTS2016REV2 EXT26.6.2020'!N14</f>
        <v>-2966721.33</v>
      </c>
      <c r="P65" s="8">
        <f>'[4]EXPORTSREV2016 Ext 26.6.2020'!O18-'[4]IMPORTS2016REV2 EXT26.6.2020'!O14</f>
        <v>-2937082.04</v>
      </c>
      <c r="Q65" s="9">
        <f t="shared" si="6"/>
        <v>-28983331.599999994</v>
      </c>
    </row>
    <row r="66" spans="2:17" x14ac:dyDescent="0.2">
      <c r="B66" s="4">
        <v>8</v>
      </c>
      <c r="C66" s="7" t="s">
        <v>9</v>
      </c>
      <c r="E66" s="8">
        <f>'[4]EXPORTSREV2016 Ext 26.6.2020'!D19-'[4]IMPORTS2016REV2 EXT26.6.2020'!D15</f>
        <v>-499916</v>
      </c>
      <c r="F66" s="8">
        <f>'[4]EXPORTSREV2016 Ext 26.6.2020'!E19-'[4]IMPORTS2016REV2 EXT26.6.2020'!E15</f>
        <v>-1043059.19</v>
      </c>
      <c r="G66" s="8">
        <f>'[4]EXPORTSREV2016 Ext 26.6.2020'!F19-'[4]IMPORTS2016REV2 EXT26.6.2020'!F15</f>
        <v>-1768202.8</v>
      </c>
      <c r="H66" s="8">
        <f>'[4]EXPORTSREV2016 Ext 26.6.2020'!G19-'[4]IMPORTS2016REV2 EXT26.6.2020'!G15</f>
        <v>-1091251.2799999998</v>
      </c>
      <c r="I66" s="8">
        <f>'[4]EXPORTSREV2016 Ext 26.6.2020'!H19-'[4]IMPORTS2016REV2 EXT26.6.2020'!H15</f>
        <v>-640033.31000000006</v>
      </c>
      <c r="J66" s="8">
        <f>'[4]EXPORTSREV2016 Ext 26.6.2020'!I19-'[4]IMPORTS2016REV2 EXT26.6.2020'!I15</f>
        <v>-1147672.3999999999</v>
      </c>
      <c r="K66" s="8">
        <f>'[4]EXPORTSREV2016 Ext 26.6.2020'!J19-'[4]IMPORTS2016REV2 EXT26.6.2020'!J15</f>
        <v>-509098.27999999997</v>
      </c>
      <c r="L66" s="8">
        <f>'[4]EXPORTSREV2016 Ext 26.6.2020'!K19-'[4]IMPORTS2016REV2 EXT26.6.2020'!K15</f>
        <v>-614429.43999999994</v>
      </c>
      <c r="M66" s="8">
        <f>'[4]EXPORTSREV2016 Ext 26.6.2020'!L19-'[4]IMPORTS2016REV2 EXT26.6.2020'!L15</f>
        <v>-883377.15</v>
      </c>
      <c r="N66" s="8">
        <f>'[4]EXPORTSREV2016 Ext 26.6.2020'!M19-'[4]IMPORTS2016REV2 EXT26.6.2020'!M15</f>
        <v>-714936.24</v>
      </c>
      <c r="O66" s="8">
        <f>'[4]EXPORTSREV2016 Ext 26.6.2020'!N19-'[4]IMPORTS2016REV2 EXT26.6.2020'!N15</f>
        <v>-1205743.99</v>
      </c>
      <c r="P66" s="8">
        <f>'[4]EXPORTSREV2016 Ext 26.6.2020'!O19-'[4]IMPORTS2016REV2 EXT26.6.2020'!O15</f>
        <v>-948362.56</v>
      </c>
      <c r="Q66" s="9">
        <f t="shared" si="6"/>
        <v>-11066082.640000002</v>
      </c>
    </row>
    <row r="67" spans="2:17" x14ac:dyDescent="0.2">
      <c r="B67" s="4">
        <v>9</v>
      </c>
      <c r="C67" s="7" t="s">
        <v>10</v>
      </c>
      <c r="E67" s="8">
        <f>'[4]EXPORTSREV2016 Ext 26.6.2020'!D20-'[4]IMPORTS2016REV2 EXT26.6.2020'!D16</f>
        <v>-18628.419999999998</v>
      </c>
      <c r="F67" s="8">
        <f>'[4]EXPORTSREV2016 Ext 26.6.2020'!E20-'[4]IMPORTS2016REV2 EXT26.6.2020'!E16</f>
        <v>-8098.26</v>
      </c>
      <c r="G67" s="8">
        <f>'[4]EXPORTSREV2016 Ext 26.6.2020'!F20-'[4]IMPORTS2016REV2 EXT26.6.2020'!F16</f>
        <v>-30768.63</v>
      </c>
      <c r="H67" s="8">
        <f>'[4]EXPORTSREV2016 Ext 26.6.2020'!G20-'[4]IMPORTS2016REV2 EXT26.6.2020'!G16</f>
        <v>1222.2599999999998</v>
      </c>
      <c r="I67" s="8">
        <f>'[4]EXPORTSREV2016 Ext 26.6.2020'!H20-'[4]IMPORTS2016REV2 EXT26.6.2020'!H16</f>
        <v>-1946.73</v>
      </c>
      <c r="J67" s="8">
        <f>'[4]EXPORTSREV2016 Ext 26.6.2020'!I20-'[4]IMPORTS2016REV2 EXT26.6.2020'!I16</f>
        <v>-1175.3499999999999</v>
      </c>
      <c r="K67" s="8">
        <f>'[4]EXPORTSREV2016 Ext 26.6.2020'!J20-'[4]IMPORTS2016REV2 EXT26.6.2020'!J16</f>
        <v>-1790.1599999999999</v>
      </c>
      <c r="L67" s="8">
        <f>'[4]EXPORTSREV2016 Ext 26.6.2020'!K20-'[4]IMPORTS2016REV2 EXT26.6.2020'!K16</f>
        <v>93259.839999999997</v>
      </c>
      <c r="M67" s="8">
        <f>'[4]EXPORTSREV2016 Ext 26.6.2020'!L20-'[4]IMPORTS2016REV2 EXT26.6.2020'!L16</f>
        <v>-38969.699999999997</v>
      </c>
      <c r="N67" s="8">
        <f>'[4]EXPORTSREV2016 Ext 26.6.2020'!M20-'[4]IMPORTS2016REV2 EXT26.6.2020'!M16</f>
        <v>-21560.68</v>
      </c>
      <c r="O67" s="8">
        <f>'[4]EXPORTSREV2016 Ext 26.6.2020'!N20-'[4]IMPORTS2016REV2 EXT26.6.2020'!N16</f>
        <v>-5511.6900000000005</v>
      </c>
      <c r="P67" s="8">
        <f>'[4]EXPORTSREV2016 Ext 26.6.2020'!O20-'[4]IMPORTS2016REV2 EXT26.6.2020'!O16</f>
        <v>-4527.51</v>
      </c>
      <c r="Q67" s="9">
        <f t="shared" si="6"/>
        <v>-38495.03</v>
      </c>
    </row>
    <row r="68" spans="2:17" x14ac:dyDescent="0.2">
      <c r="B68" s="10" t="s">
        <v>11</v>
      </c>
      <c r="C68" s="11" t="s">
        <v>12</v>
      </c>
      <c r="E68" s="8">
        <f>'[4]EXPORTSREV2016 Ext 26.6.2020'!D21-'[4]IMPORTS2016REV2 EXT26.6.2020'!D17</f>
        <v>0</v>
      </c>
      <c r="F68" s="8">
        <f>'[4]EXPORTSREV2016 Ext 26.6.2020'!E21-'[4]IMPORTS2016REV2 EXT26.6.2020'!E17</f>
        <v>0</v>
      </c>
      <c r="G68" s="8">
        <f>'[4]EXPORTSREV2016 Ext 26.6.2020'!F21-'[4]IMPORTS2016REV2 EXT26.6.2020'!F17</f>
        <v>0</v>
      </c>
      <c r="H68" s="8">
        <f>'[4]EXPORTSREV2016 Ext 26.6.2020'!G21-'[4]IMPORTS2016REV2 EXT26.6.2020'!G17</f>
        <v>0</v>
      </c>
      <c r="I68" s="8">
        <f>'[4]EXPORTSREV2016 Ext 26.6.2020'!H21-'[4]IMPORTS2016REV2 EXT26.6.2020'!H17</f>
        <v>0</v>
      </c>
      <c r="J68" s="8">
        <f>'[4]EXPORTSREV2016 Ext 26.6.2020'!I21-'[4]IMPORTS2016REV2 EXT26.6.2020'!I17</f>
        <v>0</v>
      </c>
      <c r="K68" s="8">
        <f>'[4]EXPORTSREV2016 Ext 26.6.2020'!J21-'[4]IMPORTS2016REV2 EXT26.6.2020'!J17</f>
        <v>-2747.04</v>
      </c>
      <c r="L68" s="8">
        <f>'[4]EXPORTSREV2016 Ext 26.6.2020'!K21-'[4]IMPORTS2016REV2 EXT26.6.2020'!K17</f>
        <v>0</v>
      </c>
      <c r="M68" s="8">
        <f>'[4]EXPORTSREV2016 Ext 26.6.2020'!L21-'[4]IMPORTS2016REV2 EXT26.6.2020'!L17</f>
        <v>0</v>
      </c>
      <c r="N68" s="8">
        <f>'[4]EXPORTSREV2016 Ext 26.6.2020'!M21-'[4]IMPORTS2016REV2 EXT26.6.2020'!M17</f>
        <v>-1196.3800000000001</v>
      </c>
      <c r="O68" s="8">
        <f>'[4]EXPORTSREV2016 Ext 26.6.2020'!N21-'[4]IMPORTS2016REV2 EXT26.6.2020'!N17</f>
        <v>0</v>
      </c>
      <c r="P68" s="8">
        <f>'[4]EXPORTSREV2016 Ext 26.6.2020'!O21-'[4]IMPORTS2016REV2 EXT26.6.2020'!O17</f>
        <v>0</v>
      </c>
      <c r="Q68" s="9">
        <f t="shared" si="6"/>
        <v>-3943.42</v>
      </c>
    </row>
    <row r="69" spans="2:17" s="2" customFormat="1" x14ac:dyDescent="0.2">
      <c r="C69" s="2" t="s">
        <v>25</v>
      </c>
      <c r="E69" s="9">
        <f>SUM(E58:E68)</f>
        <v>-5225239.17</v>
      </c>
      <c r="F69" s="9">
        <f t="shared" ref="F69:P69" si="7">SUM(F58:F68)</f>
        <v>-6756691.3300000001</v>
      </c>
      <c r="G69" s="9">
        <f t="shared" si="7"/>
        <v>-9525620.3100000005</v>
      </c>
      <c r="H69" s="9">
        <f t="shared" si="7"/>
        <v>-5271223.0500000007</v>
      </c>
      <c r="I69" s="9">
        <f t="shared" si="7"/>
        <v>-6161498.3900000006</v>
      </c>
      <c r="J69" s="9">
        <f t="shared" si="7"/>
        <v>-7434724.2200000007</v>
      </c>
      <c r="K69" s="9">
        <f t="shared" si="7"/>
        <v>-5619431.8800000008</v>
      </c>
      <c r="L69" s="9">
        <f t="shared" si="7"/>
        <v>-8116764.9900000002</v>
      </c>
      <c r="M69" s="9">
        <f t="shared" si="7"/>
        <v>-7021103.1100000003</v>
      </c>
      <c r="N69" s="9">
        <f t="shared" si="7"/>
        <v>-7789522.6299999999</v>
      </c>
      <c r="O69" s="9">
        <f t="shared" si="7"/>
        <v>-8996311.0700000003</v>
      </c>
      <c r="P69" s="9">
        <f t="shared" si="7"/>
        <v>-9633737.7199999988</v>
      </c>
      <c r="Q69" s="9">
        <f t="shared" si="6"/>
        <v>-87551867.870000005</v>
      </c>
    </row>
    <row r="71" spans="2:17" x14ac:dyDescent="0.2">
      <c r="B71" s="13" t="s">
        <v>26</v>
      </c>
      <c r="C71" s="13"/>
      <c r="D71" s="13"/>
    </row>
    <row r="72" spans="2:17" x14ac:dyDescent="0.2">
      <c r="B72" s="13" t="s">
        <v>27</v>
      </c>
      <c r="C72" s="13"/>
      <c r="D72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Patrina Parillon - McArthur</dc:creator>
  <cp:lastModifiedBy>Jason L. Ryan</cp:lastModifiedBy>
  <dcterms:created xsi:type="dcterms:W3CDTF">2020-11-18T14:00:25Z</dcterms:created>
  <dcterms:modified xsi:type="dcterms:W3CDTF">2020-11-25T15:12:50Z</dcterms:modified>
</cp:coreProperties>
</file>